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9065" windowHeight="8430" activeTab="1"/>
  </bookViews>
  <sheets>
    <sheet name="Титульный" sheetId="1" r:id="rId1"/>
    <sheet name="м7,2" sheetId="2" r:id="rId2"/>
    <sheet name="ж7,2" sheetId="3" r:id="rId3"/>
    <sheet name="м-ж3" sheetId="4" r:id="rId4"/>
    <sheet name="ю400" sheetId="5" r:id="rId5"/>
    <sheet name="д400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5" hidden="1">'д400'!$A$5:$I$238</definedName>
    <definedName name="_xlnm._FilterDatabase" localSheetId="2" hidden="1">'ж7,2'!$A$5:$J$133</definedName>
    <definedName name="_xlnm._FilterDatabase" localSheetId="1" hidden="1">'м7,2'!$A$5:$J$202</definedName>
    <definedName name="_xlnm._FilterDatabase" localSheetId="3" hidden="1">'м-ж3'!$A$6:$J$20</definedName>
    <definedName name="_xlnm._FilterDatabase" localSheetId="4" hidden="1">'ю400'!$A$5:$I$254</definedName>
    <definedName name="vv" localSheetId="5">#REF!</definedName>
    <definedName name="vv" localSheetId="2">#REF!</definedName>
    <definedName name="vv" localSheetId="1">#REF!</definedName>
    <definedName name="vv" localSheetId="3">#REF!</definedName>
    <definedName name="vv" localSheetId="4">#REF!</definedName>
    <definedName name="vv">#REF!</definedName>
    <definedName name="wrn.Распечатка._.финишки." localSheetId="5" hidden="1">{#N/A,#N/A,TRUE,"Ф"}</definedName>
    <definedName name="wrn.Распечатка._.финишки." localSheetId="2" hidden="1">{#N/A,#N/A,TRUE,"Ф"}</definedName>
    <definedName name="wrn.Распечатка._.финишки." localSheetId="1" hidden="1">{#N/A,#N/A,TRUE,"Ф"}</definedName>
    <definedName name="wrn.Распечатка._.финишки." localSheetId="3" hidden="1">{#N/A,#N/A,TRUE,"Ф"}</definedName>
    <definedName name="wrn.Распечатка._.финишки." localSheetId="4" hidden="1">{#N/A,#N/A,TRUE,"Ф"}</definedName>
    <definedName name="wrn.Распечатка._.финишки." hidden="1">{#N/A,#N/A,TRUE,"Ф"}</definedName>
    <definedName name="ВГР" localSheetId="5">#REF!</definedName>
    <definedName name="ВГР" localSheetId="2">#REF!</definedName>
    <definedName name="ВГР" localSheetId="1">#REF!</definedName>
    <definedName name="ВГР" localSheetId="3">#REF!</definedName>
    <definedName name="ВГР" localSheetId="4">#REF!</definedName>
    <definedName name="ВГР">#REF!</definedName>
    <definedName name="ВИДЫ" localSheetId="5">'[9]м5'!#REF!</definedName>
    <definedName name="ВИДЫ" localSheetId="2">'[9]м5'!#REF!</definedName>
    <definedName name="ВИДЫ" localSheetId="1">'[9]м5'!#REF!</definedName>
    <definedName name="ВИДЫ" localSheetId="3">'[9]м5'!#REF!</definedName>
    <definedName name="ВИДЫ" localSheetId="4">'[9]м5'!#REF!</definedName>
    <definedName name="ВИДЫ">'[7]м5'!#REF!</definedName>
    <definedName name="Город" localSheetId="5">#REF!</definedName>
    <definedName name="Город" localSheetId="2">#REF!</definedName>
    <definedName name="Город" localSheetId="1">#REF!</definedName>
    <definedName name="Город" localSheetId="3">#REF!</definedName>
    <definedName name="Город" localSheetId="4">#REF!</definedName>
    <definedName name="Город">#REF!</definedName>
    <definedName name="гр" localSheetId="5">#REF!</definedName>
    <definedName name="гр" localSheetId="2">#REF!</definedName>
    <definedName name="гр" localSheetId="1">#REF!</definedName>
    <definedName name="гр" localSheetId="3">#REF!</definedName>
    <definedName name="гр" localSheetId="4">#REF!</definedName>
    <definedName name="гр">#REF!</definedName>
    <definedName name="Гр_ж_10км" localSheetId="3">'[3]Группы'!#REF!</definedName>
    <definedName name="Гр_ж_10км">'[3]Группы'!#REF!</definedName>
    <definedName name="Гр_ж_5км" localSheetId="3">'[3]Группы'!#REF!</definedName>
    <definedName name="Гр_ж_5км">'[3]Группы'!#REF!</definedName>
    <definedName name="Гр_ж10" localSheetId="3">'[3]Группы'!#REF!</definedName>
    <definedName name="Гр_ж10">'[3]Группы'!#REF!</definedName>
    <definedName name="Гр_м_10км" localSheetId="3">'[3]Группы'!#REF!</definedName>
    <definedName name="Гр_м_10км">'[3]Группы'!#REF!</definedName>
    <definedName name="гр_м_30" localSheetId="3">'[2]м30'!#REF!</definedName>
    <definedName name="гр_м_30">'[2]м30'!#REF!</definedName>
    <definedName name="Гр_м_5км" localSheetId="3">'[3]Группы'!#REF!</definedName>
    <definedName name="Гр_м_5км">'[3]Группы'!#REF!</definedName>
    <definedName name="Гр_м10" localSheetId="3">'[3]Группы'!#REF!</definedName>
    <definedName name="Гр_м10">'[3]Группы'!#REF!</definedName>
    <definedName name="гр_Пол_Дист" localSheetId="5">#REF!</definedName>
    <definedName name="гр_Пол_Дист" localSheetId="2">#REF!</definedName>
    <definedName name="гр_Пол_Дист" localSheetId="1">#REF!</definedName>
    <definedName name="гр_Пол_Дист" localSheetId="3">#REF!</definedName>
    <definedName name="гр_Пол_Дист" localSheetId="4">#REF!</definedName>
    <definedName name="гр_Пол_Дист">#REF!</definedName>
    <definedName name="Дист" localSheetId="5">#REF!</definedName>
    <definedName name="Дист" localSheetId="2">#REF!</definedName>
    <definedName name="Дист" localSheetId="1">#REF!</definedName>
    <definedName name="Дист" localSheetId="3">#REF!</definedName>
    <definedName name="Дист" localSheetId="4">#REF!</definedName>
    <definedName name="Дист">#REF!</definedName>
    <definedName name="Дист_ВГР" localSheetId="5">#REF!</definedName>
    <definedName name="Дист_ВГР" localSheetId="2">#REF!</definedName>
    <definedName name="Дист_ВГР" localSheetId="1">#REF!</definedName>
    <definedName name="Дист_ВГР" localSheetId="3">#REF!</definedName>
    <definedName name="Дист_ВГР" localSheetId="4">#REF!</definedName>
    <definedName name="Дист_ВГР">#REF!</definedName>
    <definedName name="Дубль">#REF!</definedName>
    <definedName name="_xlnm.Print_Titles" localSheetId="5">'д400'!$1:$6</definedName>
    <definedName name="_xlnm.Print_Titles" localSheetId="2">'ж7,2'!$1:$6</definedName>
    <definedName name="_xlnm.Print_Titles" localSheetId="1">'м7,2'!$1:$6</definedName>
    <definedName name="_xlnm.Print_Titles" localSheetId="3">'м-ж3'!$1:$7</definedName>
    <definedName name="_xlnm.Print_Titles" localSheetId="4">'ю400'!$1:$6</definedName>
    <definedName name="ИМЯ" localSheetId="5">#REF!</definedName>
    <definedName name="ИМЯ" localSheetId="2">#REF!</definedName>
    <definedName name="ИМЯ" localSheetId="1">#REF!</definedName>
    <definedName name="ИМЯ" localSheetId="3">#REF!</definedName>
    <definedName name="ИМЯ" localSheetId="4">#REF!</definedName>
    <definedName name="ИМЯ">#REF!</definedName>
    <definedName name="к_1юн" localSheetId="5">'[9]м5'!#REF!</definedName>
    <definedName name="к_1юн" localSheetId="2">'[9]м5'!#REF!</definedName>
    <definedName name="к_1юн" localSheetId="1">'[9]м5'!#REF!</definedName>
    <definedName name="к_1юн" localSheetId="3">'[9]м5'!#REF!</definedName>
    <definedName name="к_1юн" localSheetId="4">'[9]м5'!#REF!</definedName>
    <definedName name="к_1юн">'[7]м5'!#REF!</definedName>
    <definedName name="к_2юн" localSheetId="5">'[9]м5'!#REF!</definedName>
    <definedName name="к_2юн" localSheetId="2">'[9]м5'!#REF!</definedName>
    <definedName name="к_2юн" localSheetId="1">'[9]м5'!#REF!</definedName>
    <definedName name="к_2юн" localSheetId="3">'[9]м5'!#REF!</definedName>
    <definedName name="к_2юн" localSheetId="4">'[9]м5'!#REF!</definedName>
    <definedName name="к_2юн">'[7]м5'!#REF!</definedName>
    <definedName name="к_3юн" localSheetId="5">'[9]м5'!#REF!</definedName>
    <definedName name="к_3юн" localSheetId="2">'[9]м5'!#REF!</definedName>
    <definedName name="к_3юн" localSheetId="1">'[9]м5'!#REF!</definedName>
    <definedName name="к_3юн" localSheetId="3">'[9]м5'!#REF!</definedName>
    <definedName name="к_3юн" localSheetId="4">'[9]м5'!#REF!</definedName>
    <definedName name="к_3юн">'[7]м5'!#REF!</definedName>
    <definedName name="к_I" localSheetId="5">'[9]м5'!#REF!</definedName>
    <definedName name="к_I" localSheetId="2">'[9]м5'!#REF!</definedName>
    <definedName name="к_I" localSheetId="1">'[9]м5'!#REF!</definedName>
    <definedName name="к_I" localSheetId="3">'[9]м5'!#REF!</definedName>
    <definedName name="к_I" localSheetId="4">'[9]м5'!#REF!</definedName>
    <definedName name="к_I">'[7]м5'!#REF!</definedName>
    <definedName name="к_II" localSheetId="5">'[9]м5'!#REF!</definedName>
    <definedName name="к_II" localSheetId="2">'[9]м5'!#REF!</definedName>
    <definedName name="к_II" localSheetId="1">'[9]м5'!#REF!</definedName>
    <definedName name="к_II" localSheetId="3">'[9]м5'!#REF!</definedName>
    <definedName name="к_II" localSheetId="4">'[9]м5'!#REF!</definedName>
    <definedName name="к_II">'[7]м5'!#REF!</definedName>
    <definedName name="к_III" localSheetId="5">'[9]м5'!#REF!</definedName>
    <definedName name="к_III" localSheetId="2">'[9]м5'!#REF!</definedName>
    <definedName name="к_III" localSheetId="1">'[9]м5'!#REF!</definedName>
    <definedName name="к_III" localSheetId="3">'[9]м5'!#REF!</definedName>
    <definedName name="к_III" localSheetId="4">'[9]м5'!#REF!</definedName>
    <definedName name="к_III">'[7]м5'!#REF!</definedName>
    <definedName name="к_кмс" localSheetId="5">'[9]м5'!#REF!</definedName>
    <definedName name="к_кмс" localSheetId="2">'[9]м5'!#REF!</definedName>
    <definedName name="к_кмс" localSheetId="1">'[9]м5'!#REF!</definedName>
    <definedName name="к_кмс" localSheetId="3">'[9]м5'!#REF!</definedName>
    <definedName name="к_кмс" localSheetId="4">'[9]м5'!#REF!</definedName>
    <definedName name="к_кмс">'[7]м5'!#REF!</definedName>
    <definedName name="к_мс" localSheetId="5">'[9]м5'!#REF!</definedName>
    <definedName name="к_мс" localSheetId="2">'[9]м5'!#REF!</definedName>
    <definedName name="к_мс" localSheetId="1">'[9]м5'!#REF!</definedName>
    <definedName name="к_мс" localSheetId="3">'[9]м5'!#REF!</definedName>
    <definedName name="к_мс" localSheetId="4">'[9]м5'!#REF!</definedName>
    <definedName name="к_мс">'[7]м5'!#REF!</definedName>
    <definedName name="к_мсмк" localSheetId="5">'[9]м5'!#REF!</definedName>
    <definedName name="к_мсмк" localSheetId="2">'[9]м5'!#REF!</definedName>
    <definedName name="к_мсмк" localSheetId="1">'[9]м5'!#REF!</definedName>
    <definedName name="к_мсмк" localSheetId="3">'[9]м5'!#REF!</definedName>
    <definedName name="к_мсмк" localSheetId="4">'[9]м5'!#REF!</definedName>
    <definedName name="к_мсмк">'[7]м5'!#REF!</definedName>
    <definedName name="Клуб" localSheetId="5">#REF!</definedName>
    <definedName name="Клуб" localSheetId="2">#REF!</definedName>
    <definedName name="Клуб" localSheetId="1">#REF!</definedName>
    <definedName name="Клуб" localSheetId="3">#REF!</definedName>
    <definedName name="Клуб" localSheetId="4">#REF!</definedName>
    <definedName name="Клуб">#REF!</definedName>
    <definedName name="НОМ" localSheetId="5">#REF!</definedName>
    <definedName name="НОМ" localSheetId="2">#REF!</definedName>
    <definedName name="НОМ" localSheetId="1">#REF!</definedName>
    <definedName name="НОМ" localSheetId="3">#REF!</definedName>
    <definedName name="НОМ" localSheetId="4">#REF!</definedName>
    <definedName name="НОМ">#REF!</definedName>
    <definedName name="НОМ_Ж_15км" localSheetId="3">'[6]Z_№'!#REF!</definedName>
    <definedName name="НОМ_Ж_15км">'[6]Z_№'!#REF!</definedName>
    <definedName name="НОМ_Ж_5км" localSheetId="3">'[6]Z_№'!#REF!</definedName>
    <definedName name="НОМ_Ж_5км">'[6]Z_№'!#REF!</definedName>
    <definedName name="НОМ_М_15км" localSheetId="3">'[6]Z_№'!#REF!</definedName>
    <definedName name="НОМ_М_15км">'[6]Z_№'!#REF!</definedName>
    <definedName name="НОМ_М_5км" localSheetId="3">'[6]Z_№'!#REF!</definedName>
    <definedName name="НОМ_М_5км">'[6]Z_№'!#REF!</definedName>
    <definedName name="Общество" localSheetId="5">#REF!</definedName>
    <definedName name="Общество" localSheetId="2">#REF!</definedName>
    <definedName name="Общество" localSheetId="1">#REF!</definedName>
    <definedName name="Общество" localSheetId="3">#REF!</definedName>
    <definedName name="Общество" localSheetId="4">#REF!</definedName>
    <definedName name="Общество">#REF!</definedName>
    <definedName name="Особо" localSheetId="5">#REF!</definedName>
    <definedName name="Особо" localSheetId="2">#REF!</definedName>
    <definedName name="Особо" localSheetId="1">#REF!</definedName>
    <definedName name="Особо" localSheetId="3">#REF!</definedName>
    <definedName name="Особо" localSheetId="4">#REF!</definedName>
    <definedName name="Особо">#REF!</definedName>
    <definedName name="Пол" localSheetId="5">#REF!</definedName>
    <definedName name="Пол" localSheetId="2">#REF!</definedName>
    <definedName name="Пол" localSheetId="1">#REF!</definedName>
    <definedName name="Пол" localSheetId="3">#REF!</definedName>
    <definedName name="Пол" localSheetId="4">#REF!</definedName>
    <definedName name="Пол">#REF!</definedName>
    <definedName name="Пол_Дист" localSheetId="5">#REF!</definedName>
    <definedName name="Пол_Дист" localSheetId="2">#REF!</definedName>
    <definedName name="Пол_Дист" localSheetId="1">#REF!</definedName>
    <definedName name="Пол_Дист" localSheetId="3">#REF!</definedName>
    <definedName name="Пол_Дист" localSheetId="4">#REF!</definedName>
    <definedName name="Пол_Дист">#REF!</definedName>
    <definedName name="р_1юн" localSheetId="5">'[9]м5'!#REF!</definedName>
    <definedName name="р_1юн" localSheetId="2">'[9]м5'!#REF!</definedName>
    <definedName name="р_1юн" localSheetId="1">'[9]м5'!#REF!</definedName>
    <definedName name="р_1юн" localSheetId="3">'[9]м5'!#REF!</definedName>
    <definedName name="р_1юн" localSheetId="4">'[9]м5'!#REF!</definedName>
    <definedName name="р_1юн">'[7]м5'!#REF!</definedName>
    <definedName name="р_2юн" localSheetId="5">'[9]м5'!#REF!</definedName>
    <definedName name="р_2юн" localSheetId="2">'[9]м5'!#REF!</definedName>
    <definedName name="р_2юн" localSheetId="1">'[9]м5'!#REF!</definedName>
    <definedName name="р_2юн" localSheetId="3">'[9]м5'!#REF!</definedName>
    <definedName name="р_2юн" localSheetId="4">'[9]м5'!#REF!</definedName>
    <definedName name="р_2юн">'[7]м5'!#REF!</definedName>
    <definedName name="р_3юн" localSheetId="5">'[9]м5'!#REF!</definedName>
    <definedName name="р_3юн" localSheetId="2">'[9]м5'!#REF!</definedName>
    <definedName name="р_3юн" localSheetId="1">'[9]м5'!#REF!</definedName>
    <definedName name="р_3юн" localSheetId="3">'[9]м5'!#REF!</definedName>
    <definedName name="р_3юн" localSheetId="4">'[9]м5'!#REF!</definedName>
    <definedName name="р_3юн">'[7]м5'!#REF!</definedName>
    <definedName name="р_I" localSheetId="5">'[9]м5'!#REF!</definedName>
    <definedName name="р_I" localSheetId="2">'[9]м5'!#REF!</definedName>
    <definedName name="р_I" localSheetId="1">'[9]м5'!#REF!</definedName>
    <definedName name="р_I" localSheetId="3">'[9]м5'!#REF!</definedName>
    <definedName name="р_I" localSheetId="4">'[9]м5'!#REF!</definedName>
    <definedName name="р_I">'[7]м5'!#REF!</definedName>
    <definedName name="р_II" localSheetId="5">'[9]м5'!#REF!</definedName>
    <definedName name="р_II" localSheetId="2">'[9]м5'!#REF!</definedName>
    <definedName name="р_II" localSheetId="1">'[9]м5'!#REF!</definedName>
    <definedName name="р_II" localSheetId="3">'[9]м5'!#REF!</definedName>
    <definedName name="р_II" localSheetId="4">'[9]м5'!#REF!</definedName>
    <definedName name="р_II">'[7]м5'!#REF!</definedName>
    <definedName name="р_III" localSheetId="5">'[9]м5'!#REF!</definedName>
    <definedName name="р_III" localSheetId="2">'[9]м5'!#REF!</definedName>
    <definedName name="р_III" localSheetId="1">'[9]м5'!#REF!</definedName>
    <definedName name="р_III" localSheetId="3">'[9]м5'!#REF!</definedName>
    <definedName name="р_III" localSheetId="4">'[9]м5'!#REF!</definedName>
    <definedName name="р_III">'[7]м5'!#REF!</definedName>
    <definedName name="р_кмс" localSheetId="5">'[9]м5'!#REF!</definedName>
    <definedName name="р_кмс" localSheetId="2">'[9]м5'!#REF!</definedName>
    <definedName name="р_кмс" localSheetId="1">'[9]м5'!#REF!</definedName>
    <definedName name="р_кмс" localSheetId="3">'[9]м5'!#REF!</definedName>
    <definedName name="р_кмс" localSheetId="4">'[9]м5'!#REF!</definedName>
    <definedName name="р_кмс">'[7]м5'!#REF!</definedName>
    <definedName name="р_мс" localSheetId="5">'[9]м5'!#REF!</definedName>
    <definedName name="р_мс" localSheetId="2">'[9]м5'!#REF!</definedName>
    <definedName name="р_мс" localSheetId="1">'[9]м5'!#REF!</definedName>
    <definedName name="р_мс" localSheetId="3">'[9]м5'!#REF!</definedName>
    <definedName name="р_мс" localSheetId="4">'[9]м5'!#REF!</definedName>
    <definedName name="р_мс">'[7]м5'!#REF!</definedName>
    <definedName name="р_мсмк" localSheetId="5">'[9]м5'!#REF!</definedName>
    <definedName name="р_мсмк" localSheetId="2">'[9]м5'!#REF!</definedName>
    <definedName name="р_мсмк" localSheetId="1">'[9]м5'!#REF!</definedName>
    <definedName name="р_мсмк" localSheetId="3">'[9]м5'!#REF!</definedName>
    <definedName name="р_мсмк" localSheetId="4">'[9]м5'!#REF!</definedName>
    <definedName name="р_мсмк">'[7]м5'!#REF!</definedName>
    <definedName name="Разр" localSheetId="5">#REF!</definedName>
    <definedName name="Разр" localSheetId="2">#REF!</definedName>
    <definedName name="Разр" localSheetId="1">#REF!</definedName>
    <definedName name="Разр" localSheetId="3">#REF!</definedName>
    <definedName name="Разр" localSheetId="4">#REF!</definedName>
    <definedName name="Разр">#REF!</definedName>
    <definedName name="РЕЗ_Ж_15км" localSheetId="3">'[6]Z_№'!#REF!</definedName>
    <definedName name="РЕЗ_Ж_15км">'[6]Z_№'!#REF!</definedName>
    <definedName name="РЕЗ_ж_5км" localSheetId="3">'[6]Z_№'!#REF!</definedName>
    <definedName name="РЕЗ_ж_5км">'[6]Z_№'!#REF!</definedName>
    <definedName name="РЕЗ_М_15км" localSheetId="3">'[6]Z_№'!#REF!</definedName>
    <definedName name="РЕЗ_М_15км">'[6]Z_№'!#REF!</definedName>
    <definedName name="РЕЗ_М_5км" localSheetId="3">'[6]Z_№'!#REF!</definedName>
    <definedName name="РЕЗ_М_5км">'[6]Z_№'!#REF!</definedName>
    <definedName name="Респ" localSheetId="5">#REF!</definedName>
    <definedName name="Респ" localSheetId="2">#REF!</definedName>
    <definedName name="Респ" localSheetId="1">#REF!</definedName>
    <definedName name="Респ" localSheetId="3">#REF!</definedName>
    <definedName name="Респ" localSheetId="4">#REF!</definedName>
    <definedName name="Респ">#REF!</definedName>
    <definedName name="СТР" localSheetId="5">#REF!</definedName>
    <definedName name="СТР" localSheetId="2">#REF!</definedName>
    <definedName name="СТР" localSheetId="1">#REF!</definedName>
    <definedName name="СТР" localSheetId="3">#REF!</definedName>
    <definedName name="СТР" localSheetId="4">#REF!</definedName>
    <definedName name="СТР">#REF!</definedName>
    <definedName name="стр_старт" localSheetId="5">'д400'!#REF!</definedName>
    <definedName name="стр_старт" localSheetId="2">'ж7,2'!#REF!</definedName>
    <definedName name="стр_старт" localSheetId="1">'м7,2'!#REF!</definedName>
    <definedName name="стр_старт" localSheetId="3">'м-ж3'!#REF!</definedName>
    <definedName name="стр_старт" localSheetId="4">'ю400'!#REF!</definedName>
    <definedName name="стр_старт">#REF!</definedName>
    <definedName name="ФАМ" localSheetId="5">#REF!</definedName>
    <definedName name="ФАМ" localSheetId="2">#REF!</definedName>
    <definedName name="ФАМ" localSheetId="1">#REF!</definedName>
    <definedName name="ФАМ" localSheetId="3">#REF!</definedName>
    <definedName name="ФАМ" localSheetId="4">#REF!</definedName>
    <definedName name="ФАМ">#REF!</definedName>
    <definedName name="Фвр">#REF!</definedName>
    <definedName name="ФНом">#REF!</definedName>
    <definedName name="ццц" localSheetId="3">'[5]м30'!#REF!</definedName>
    <definedName name="ццц">'[5]м30'!#REF!</definedName>
  </definedNames>
  <calcPr fullCalcOnLoad="1" refMode="R1C1"/>
</workbook>
</file>

<file path=xl/sharedStrings.xml><?xml version="1.0" encoding="utf-8"?>
<sst xmlns="http://schemas.openxmlformats.org/spreadsheetml/2006/main" count="1452" uniqueCount="781">
  <si>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</si>
  <si>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</si>
  <si>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</si>
  <si>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</si>
  <si>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</si>
  <si>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</si>
  <si>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</si>
  <si>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</si>
  <si>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</si>
  <si>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г. Санкт-Петербург</t>
  </si>
  <si>
    <t>ИТОГОВЫЙ  ПРОТОКОЛ          Мужчины  7,2 км</t>
  </si>
  <si>
    <t>ИТОГОВЫЙ  ПРОТОКОЛ          Женщины  7,2 км</t>
  </si>
  <si>
    <t>ИТОГОВЫЙ  ПРОТОКОЛ          Мальчики 400м</t>
  </si>
  <si>
    <t>ИТОГОВЫЙ  ПРОТОКОЛ          Девочки 400м</t>
  </si>
  <si>
    <t xml:space="preserve">Отдел по физической культуре и спорту администрации Московского района
"Центр физической кульуры, спорта и здоровья"
МО "Гагаринское"
</t>
  </si>
  <si>
    <t>Санкт-Петербург</t>
  </si>
  <si>
    <t>Электросила</t>
  </si>
  <si>
    <t>Московская СДЮСШОР №2</t>
  </si>
  <si>
    <t>Кировец</t>
  </si>
  <si>
    <t>Сильвия</t>
  </si>
  <si>
    <t>Гатчина</t>
  </si>
  <si>
    <t>Кировская СДЮСШОР</t>
  </si>
  <si>
    <t>СКА</t>
  </si>
  <si>
    <t>Светогорск</t>
  </si>
  <si>
    <t>Ижорец</t>
  </si>
  <si>
    <t>Отм.</t>
  </si>
  <si>
    <t>Pro Running</t>
  </si>
  <si>
    <t>Красногвардеец</t>
  </si>
  <si>
    <t>Псков</t>
  </si>
  <si>
    <t>Школа Бега</t>
  </si>
  <si>
    <t>Академия л/а</t>
  </si>
  <si>
    <t>Динамо</t>
  </si>
  <si>
    <t>Токсово</t>
  </si>
  <si>
    <t>ДЮСШ "Лидер"</t>
  </si>
  <si>
    <t>Galaxy</t>
  </si>
  <si>
    <t>Уфа</t>
  </si>
  <si>
    <t>Орленок</t>
  </si>
  <si>
    <t>Пушкин</t>
  </si>
  <si>
    <t>ВИ ЖДВ</t>
  </si>
  <si>
    <t>Северная верфь</t>
  </si>
  <si>
    <t>Nike Run Club</t>
  </si>
  <si>
    <t>Южная Линия</t>
  </si>
  <si>
    <t>Тосно</t>
  </si>
  <si>
    <t>Атлант</t>
  </si>
  <si>
    <t>Главный судья</t>
  </si>
  <si>
    <t>Постников И.К.</t>
  </si>
  <si>
    <t>Главный секретарь</t>
  </si>
  <si>
    <t>М70</t>
  </si>
  <si>
    <t>Пулькина Анастасия</t>
  </si>
  <si>
    <t>Безрукова Мария</t>
  </si>
  <si>
    <t>Карасева Анна</t>
  </si>
  <si>
    <t>Миронова Екатерина</t>
  </si>
  <si>
    <t>Терехович Ольга</t>
  </si>
  <si>
    <t>Чижова Полина</t>
  </si>
  <si>
    <t>Слинкина Елена</t>
  </si>
  <si>
    <t>Яржембович Виктория</t>
  </si>
  <si>
    <t>Евдокимова Алиса</t>
  </si>
  <si>
    <t>Богданова Татьяна</t>
  </si>
  <si>
    <t>Иванова Диана</t>
  </si>
  <si>
    <t>Бояринова Полина</t>
  </si>
  <si>
    <t>Спунзан Анастасия</t>
  </si>
  <si>
    <t>Воскобойникова Алиса</t>
  </si>
  <si>
    <t>Зуй Валерия</t>
  </si>
  <si>
    <t>Шишлякова Мария</t>
  </si>
  <si>
    <t>Сбитнева Эллина</t>
  </si>
  <si>
    <t>Старковская Наталья</t>
  </si>
  <si>
    <t>Мачульская Карина</t>
  </si>
  <si>
    <t>Шопина Юлия</t>
  </si>
  <si>
    <t>Пухова Алиса</t>
  </si>
  <si>
    <t>Рыбакова Софья</t>
  </si>
  <si>
    <t>Черпова Ирина</t>
  </si>
  <si>
    <t>Вахрутдинова Анна</t>
  </si>
  <si>
    <t>Коренова Дарья</t>
  </si>
  <si>
    <t>Казанцева Софья</t>
  </si>
  <si>
    <t>Чекмарева Екатерина</t>
  </si>
  <si>
    <t>Рыбакова Екатерина</t>
  </si>
  <si>
    <t>Белокопытова Анастасия</t>
  </si>
  <si>
    <t>Половина Арина</t>
  </si>
  <si>
    <t>Гераськина Амелия</t>
  </si>
  <si>
    <t>Зонова Елена</t>
  </si>
  <si>
    <t>Гусева Дарья</t>
  </si>
  <si>
    <t>Медведева Александра</t>
  </si>
  <si>
    <t>Орлова Александра</t>
  </si>
  <si>
    <t>Консевникова Полина</t>
  </si>
  <si>
    <t>Болдакова Алиса</t>
  </si>
  <si>
    <t>Ковалевская Анна</t>
  </si>
  <si>
    <t>Петрова Виктория</t>
  </si>
  <si>
    <t>Гончарова Мария</t>
  </si>
  <si>
    <t>Герасимчук Наталья</t>
  </si>
  <si>
    <t>Темнова Анастасия</t>
  </si>
  <si>
    <t>Медынцева Елена</t>
  </si>
  <si>
    <t>Ремпель Мария</t>
  </si>
  <si>
    <t>Лотова Эльвира</t>
  </si>
  <si>
    <t>Станкайтене Светлана</t>
  </si>
  <si>
    <t>Богаченкова Татьяна</t>
  </si>
  <si>
    <t>Пренас Наталия</t>
  </si>
  <si>
    <t>Пегуева Ольга</t>
  </si>
  <si>
    <t>ЦФКСиЗ Московского района</t>
  </si>
  <si>
    <t>Невская СДЮСШОР</t>
  </si>
  <si>
    <t>СКА, Сила дыхания</t>
  </si>
  <si>
    <t>Зуева Ксения</t>
  </si>
  <si>
    <t>Летникова Елизавета</t>
  </si>
  <si>
    <t>Субботина Алина</t>
  </si>
  <si>
    <t>Белова Анастасия</t>
  </si>
  <si>
    <t>Силантьева Анна</t>
  </si>
  <si>
    <t>Бакытбек Айдана</t>
  </si>
  <si>
    <t>Лагун Светлана</t>
  </si>
  <si>
    <t>Субботина Лилия</t>
  </si>
  <si>
    <t>Шилина Алиса</t>
  </si>
  <si>
    <t>Лукин Сергей</t>
  </si>
  <si>
    <t>п. Токсово</t>
  </si>
  <si>
    <t>Павленин Александр</t>
  </si>
  <si>
    <t>Соколов Алексей</t>
  </si>
  <si>
    <t>Фарносов Андрей</t>
  </si>
  <si>
    <t>Нурниязов Марат</t>
  </si>
  <si>
    <t>Белавин Евгений</t>
  </si>
  <si>
    <t>Воскобойников Артем</t>
  </si>
  <si>
    <t>Федотов Виктор</t>
  </si>
  <si>
    <t>Разумихин Олег</t>
  </si>
  <si>
    <t>Кошеверский Денис</t>
  </si>
  <si>
    <t>Иус Вячеслав</t>
  </si>
  <si>
    <t>Беклшев Михаил</t>
  </si>
  <si>
    <t>Пономарев Артемий</t>
  </si>
  <si>
    <t>Краденов Марк</t>
  </si>
  <si>
    <t>Быстров Сергей</t>
  </si>
  <si>
    <t>Петрук Александр</t>
  </si>
  <si>
    <t>Забралов Виталий</t>
  </si>
  <si>
    <t>Ефимов Роман</t>
  </si>
  <si>
    <t>Овчинников Александр</t>
  </si>
  <si>
    <t>Ткаченко Максим</t>
  </si>
  <si>
    <t>Городилов Владимир</t>
  </si>
  <si>
    <t>Мызников Михаил</t>
  </si>
  <si>
    <t>Алексеев Константин</t>
  </si>
  <si>
    <t>Дворецкий Никита</t>
  </si>
  <si>
    <t>Айсин Тимур</t>
  </si>
  <si>
    <t>Лашков Кирилл</t>
  </si>
  <si>
    <t>Яковлев Сергей</t>
  </si>
  <si>
    <t>Гордеев Павел</t>
  </si>
  <si>
    <t>Германов Даниил</t>
  </si>
  <si>
    <t>Григорьев Вадим</t>
  </si>
  <si>
    <t>Улитин Георгий</t>
  </si>
  <si>
    <t>Горбачук Кирилл</t>
  </si>
  <si>
    <t>Антипов Максим</t>
  </si>
  <si>
    <t>Гавриш Савелий</t>
  </si>
  <si>
    <t>Журавлев Алексей</t>
  </si>
  <si>
    <t>Кейлин Никита</t>
  </si>
  <si>
    <t>Алешкин Сергей</t>
  </si>
  <si>
    <t>Белозеров Кирилл</t>
  </si>
  <si>
    <t>Емельяненко Иван</t>
  </si>
  <si>
    <t>Кирикович Александр</t>
  </si>
  <si>
    <t>Вдовиченко Виктор</t>
  </si>
  <si>
    <t>Сергеев Игорь</t>
  </si>
  <si>
    <t>Добош Александр</t>
  </si>
  <si>
    <t>Помяков Виталий</t>
  </si>
  <si>
    <t>Васильев Дмитрий</t>
  </si>
  <si>
    <t>Матвеев Сергей</t>
  </si>
  <si>
    <t>Бархатов Андрей</t>
  </si>
  <si>
    <t>Кучерявый Илья</t>
  </si>
  <si>
    <t>Нифатов Николай</t>
  </si>
  <si>
    <t>Хамов Сергей</t>
  </si>
  <si>
    <t>Дмитриев Валерий</t>
  </si>
  <si>
    <t>Малютин Владислав</t>
  </si>
  <si>
    <t>Степанов Вячеслав</t>
  </si>
  <si>
    <t>Воробьев Георгий</t>
  </si>
  <si>
    <t>Ободников Владимир</t>
  </si>
  <si>
    <t>Богданов Александр</t>
  </si>
  <si>
    <t>Мирзоев Теймур</t>
  </si>
  <si>
    <t>Слодкевич Александр</t>
  </si>
  <si>
    <t>Черкасов Виктор</t>
  </si>
  <si>
    <t>Водяницкий Ростислав</t>
  </si>
  <si>
    <t>Шкарупин Игорь</t>
  </si>
  <si>
    <t>Кукушкин Алексей</t>
  </si>
  <si>
    <t>Родин Александр</t>
  </si>
  <si>
    <t>Трифанов Александр</t>
  </si>
  <si>
    <t>Киселев Валерий</t>
  </si>
  <si>
    <t>Селинский Евгений</t>
  </si>
  <si>
    <t>Карасев Олег</t>
  </si>
  <si>
    <t>Постников Валерий</t>
  </si>
  <si>
    <t>Смирнов Егор</t>
  </si>
  <si>
    <t>Тихонравов Николай</t>
  </si>
  <si>
    <t>Агулин Николай</t>
  </si>
  <si>
    <t>Бешляга Вячеслав</t>
  </si>
  <si>
    <t>Мошашвили Олеся</t>
  </si>
  <si>
    <t>ШВСМ</t>
  </si>
  <si>
    <t>Уланова Елена</t>
  </si>
  <si>
    <t>ЦФКЗ Царское село</t>
  </si>
  <si>
    <t>Ильина Анна</t>
  </si>
  <si>
    <t>Пузырева Анастасия</t>
  </si>
  <si>
    <t>Piranha</t>
  </si>
  <si>
    <t>Бендик Мария</t>
  </si>
  <si>
    <t>Каменек Наталия</t>
  </si>
  <si>
    <t>Yula Team</t>
  </si>
  <si>
    <t>Захарова Анастасия</t>
  </si>
  <si>
    <t>Перминова Валерия</t>
  </si>
  <si>
    <t>Подрукс Карина</t>
  </si>
  <si>
    <t>Мацафеева Ирина</t>
  </si>
  <si>
    <t>Грачевский Юрий</t>
  </si>
  <si>
    <t>Мешеряков Виктор</t>
  </si>
  <si>
    <t>Меркурий</t>
  </si>
  <si>
    <t>Мацафеев Денис</t>
  </si>
  <si>
    <t>Петров Александр</t>
  </si>
  <si>
    <t>Попов Даниил</t>
  </si>
  <si>
    <t>Кухтанов Лев</t>
  </si>
  <si>
    <t>Юрьев Вячеслав</t>
  </si>
  <si>
    <t>Лукашов Владимир</t>
  </si>
  <si>
    <t>Османов Агии</t>
  </si>
  <si>
    <t>ЦФКиЗ Царское село</t>
  </si>
  <si>
    <t>Дробович Андрей</t>
  </si>
  <si>
    <t>Смирнов Никита</t>
  </si>
  <si>
    <t>Попов Александр</t>
  </si>
  <si>
    <t>Османов Камин</t>
  </si>
  <si>
    <t>Емельянов Владислав</t>
  </si>
  <si>
    <t>Чукин Богдан</t>
  </si>
  <si>
    <t>Катков Иван</t>
  </si>
  <si>
    <t>Власов Евгений</t>
  </si>
  <si>
    <t>Михалов Сергей</t>
  </si>
  <si>
    <t>Белоусов Денис</t>
  </si>
  <si>
    <t>Педколледж, Сильвия</t>
  </si>
  <si>
    <t>Белоусов Алексей</t>
  </si>
  <si>
    <t>Прокатор Илья</t>
  </si>
  <si>
    <t>Флавьянов Игорь</t>
  </si>
  <si>
    <t>Суоранда</t>
  </si>
  <si>
    <t>Хлусевич Василий</t>
  </si>
  <si>
    <t>Петров Юрий</t>
  </si>
  <si>
    <t>Смирнов Иван</t>
  </si>
  <si>
    <t>Лобанов Владислав</t>
  </si>
  <si>
    <t>Вершинин Артур</t>
  </si>
  <si>
    <t>Васильев Денис</t>
  </si>
  <si>
    <t>Веселов Алексей</t>
  </si>
  <si>
    <t>Кульчицкий Владислав</t>
  </si>
  <si>
    <t>Путилов Алексей</t>
  </si>
  <si>
    <t>Егорова Анна</t>
  </si>
  <si>
    <t>Булавинцева Анастасия</t>
  </si>
  <si>
    <t>Аверьянова Дарья</t>
  </si>
  <si>
    <t>Болгова Юлия</t>
  </si>
  <si>
    <t>Безгодова Екатерина</t>
  </si>
  <si>
    <t>Петрова Анна</t>
  </si>
  <si>
    <t>Беликов Никита</t>
  </si>
  <si>
    <t>Фомин Вадим</t>
  </si>
  <si>
    <t>Балыков Александр</t>
  </si>
  <si>
    <t>ДЮСШ №2 Калининского района</t>
  </si>
  <si>
    <t>Смирнов Андрей</t>
  </si>
  <si>
    <t>Колпаков Артем</t>
  </si>
  <si>
    <t>СДЮСШОР №1 Адмиралтейского района</t>
  </si>
  <si>
    <t>Князев Ярослав</t>
  </si>
  <si>
    <t>Петергоф</t>
  </si>
  <si>
    <t>Баринов Ростислав</t>
  </si>
  <si>
    <t>Алексеев Даниил</t>
  </si>
  <si>
    <t>Должиков Виктор</t>
  </si>
  <si>
    <t>Ильин Виктор</t>
  </si>
  <si>
    <t>Гауза Игорь</t>
  </si>
  <si>
    <t>Альтшулер Михаил</t>
  </si>
  <si>
    <t>Скурихин Лев</t>
  </si>
  <si>
    <t>Манылов Владимир</t>
  </si>
  <si>
    <t>Федоров Александр</t>
  </si>
  <si>
    <t>Ежов Сергей</t>
  </si>
  <si>
    <t>Царское Село</t>
  </si>
  <si>
    <t>Черненко Илья</t>
  </si>
  <si>
    <t>Макаров Андрей</t>
  </si>
  <si>
    <t>Клименко Вячеслав</t>
  </si>
  <si>
    <t>Турутин Дмитрий</t>
  </si>
  <si>
    <t>Сеньченков Олег</t>
  </si>
  <si>
    <t>ООО "ВЭСТ"</t>
  </si>
  <si>
    <t>Ерофеев Алексей</t>
  </si>
  <si>
    <t>Паше Александр</t>
  </si>
  <si>
    <t>26 апреля 2015</t>
  </si>
  <si>
    <t>8-й легкоатлетический пробег,
посвященный 70-ой годовщине Победы в ВОВ,
памяти мастера спорта СССР Пахомова Г.Г.</t>
  </si>
  <si>
    <t>Санкт-Петербург 26 апреля 2015 г., старт 12:00</t>
  </si>
  <si>
    <t>8-й легкоатлетический пробег
посвященный 70-ой годовщине Победы в ВОВ,
помяти мастера спорта СССР Пахомова Г.Г.</t>
  </si>
  <si>
    <t>Чиженко Юлия</t>
  </si>
  <si>
    <t>Бойкова Кристина</t>
  </si>
  <si>
    <t>Чабдарова Мария</t>
  </si>
  <si>
    <t>Харчевникова Алена</t>
  </si>
  <si>
    <t>СДЮСШОР Выборгского района</t>
  </si>
  <si>
    <t>Сидункова Татьяна</t>
  </si>
  <si>
    <t>Тарасова Янина</t>
  </si>
  <si>
    <t>ЦФКиС Василеостровского района</t>
  </si>
  <si>
    <t>Карельская Анна</t>
  </si>
  <si>
    <t>Гусева Полина</t>
  </si>
  <si>
    <t>Антонова Ольга</t>
  </si>
  <si>
    <t>Тарелкина Нина</t>
  </si>
  <si>
    <t>Щирова Софа</t>
  </si>
  <si>
    <t>Табакова Мария</t>
  </si>
  <si>
    <t>Розова Анна</t>
  </si>
  <si>
    <t>Богданова Александра</t>
  </si>
  <si>
    <t>Золотарева Татьяна</t>
  </si>
  <si>
    <t>Григорьева Анна</t>
  </si>
  <si>
    <t>Сейтуева Луиза</t>
  </si>
  <si>
    <t>Алексеева Лариса</t>
  </si>
  <si>
    <t>Москалец Ольга</t>
  </si>
  <si>
    <t>Озеров Александр</t>
  </si>
  <si>
    <t>Борисов Владимир</t>
  </si>
  <si>
    <t>Кух Михаил</t>
  </si>
  <si>
    <t>Чемпион</t>
  </si>
  <si>
    <t>Белинский Алексей</t>
  </si>
  <si>
    <t>Бегуницы</t>
  </si>
  <si>
    <t>Семенов Александр</t>
  </si>
  <si>
    <t>Атлетдинов Алексей</t>
  </si>
  <si>
    <t>Треймут Владимир</t>
  </si>
  <si>
    <t>Баталин Филипп</t>
  </si>
  <si>
    <t>Святненко Василий</t>
  </si>
  <si>
    <t>ЦФКСиЗ Московского района, Электросила</t>
  </si>
  <si>
    <t>Темченко Анатолий</t>
  </si>
  <si>
    <t>Феофанов Валентин</t>
  </si>
  <si>
    <t>Нестеров Леонид</t>
  </si>
  <si>
    <t>IRC</t>
  </si>
  <si>
    <t>Рак Владимир</t>
  </si>
  <si>
    <t>Ефимов Сергей</t>
  </si>
  <si>
    <t>Лобанов Михаил</t>
  </si>
  <si>
    <t>Агатов Андрей</t>
  </si>
  <si>
    <t>Кулаков Михаил</t>
  </si>
  <si>
    <t>Суслова Анна</t>
  </si>
  <si>
    <t>Виноградова Вера</t>
  </si>
  <si>
    <t>Богданова Любовь</t>
  </si>
  <si>
    <t>Богомолова Екатерина</t>
  </si>
  <si>
    <t>ТКУиК</t>
  </si>
  <si>
    <t>Богомолова Ксения</t>
  </si>
  <si>
    <t>Соколова Ольга</t>
  </si>
  <si>
    <t>Джонсон Шейла</t>
  </si>
  <si>
    <t>Самарская Виктория</t>
  </si>
  <si>
    <t>Мадьянова Екатерина</t>
  </si>
  <si>
    <t>Веселова Александра</t>
  </si>
  <si>
    <t>Быков Михаил</t>
  </si>
  <si>
    <t>Кротович Александр</t>
  </si>
  <si>
    <t>Виноградов Юрий</t>
  </si>
  <si>
    <t>Чулаков Токен</t>
  </si>
  <si>
    <t>ВКА им. А.Ф. Можайского</t>
  </si>
  <si>
    <t>Куликов Петр</t>
  </si>
  <si>
    <t>Загреков Михаил</t>
  </si>
  <si>
    <t>Дордий Михаил</t>
  </si>
  <si>
    <t>Цыганков Андрей</t>
  </si>
  <si>
    <t>Дудич Игорь</t>
  </si>
  <si>
    <t>Румянцев Глеб</t>
  </si>
  <si>
    <t>Орлов Кирилл</t>
  </si>
  <si>
    <t>Фрунзе Штефан</t>
  </si>
  <si>
    <t>Федоров Геннадий</t>
  </si>
  <si>
    <t>Литвинов Руслан</t>
  </si>
  <si>
    <t>Демьянов Данзан</t>
  </si>
  <si>
    <t>Фаини Люка</t>
  </si>
  <si>
    <t>Горюнов Александр</t>
  </si>
  <si>
    <t>Кузьмин Михаил</t>
  </si>
  <si>
    <t>Болгов Игорь</t>
  </si>
  <si>
    <t>Бородин Михаил</t>
  </si>
  <si>
    <t>Нежмаков Павел</t>
  </si>
  <si>
    <t>Федоров Дмитрий</t>
  </si>
  <si>
    <t>Волков Дмитрий</t>
  </si>
  <si>
    <t>Афанасьев Василий</t>
  </si>
  <si>
    <t>Поляков Николай</t>
  </si>
  <si>
    <t>Veloleto</t>
  </si>
  <si>
    <t>Полякова Светлана</t>
  </si>
  <si>
    <t>Пузонкина Инна</t>
  </si>
  <si>
    <t>Новикова Екатерина</t>
  </si>
  <si>
    <t>Харитонова Дарья</t>
  </si>
  <si>
    <t>Торовичун Алексей</t>
  </si>
  <si>
    <t>Штурм</t>
  </si>
  <si>
    <t>Квятковский Андрей</t>
  </si>
  <si>
    <t>Валовой Владислав</t>
  </si>
  <si>
    <t>Терехин Михаил</t>
  </si>
  <si>
    <t>Захаров Виктор</t>
  </si>
  <si>
    <t>Отавин Сергей</t>
  </si>
  <si>
    <t>Добровольные Священики</t>
  </si>
  <si>
    <t>Смерчинский Стас</t>
  </si>
  <si>
    <t>Кижла Юрий</t>
  </si>
  <si>
    <t>Нарвская застава</t>
  </si>
  <si>
    <t>Галин Дмитрий</t>
  </si>
  <si>
    <t>Богданова Влада</t>
  </si>
  <si>
    <t>Антонова Александра</t>
  </si>
  <si>
    <t>Поворова Екатерина</t>
  </si>
  <si>
    <t>Зырин Виктория</t>
  </si>
  <si>
    <t>Шашелева Вероника</t>
  </si>
  <si>
    <t>Александрова Ангелина</t>
  </si>
  <si>
    <t>Зеленогорск</t>
  </si>
  <si>
    <t>Федотова Екатерина</t>
  </si>
  <si>
    <t>СДЮСШОР Зеленогорск</t>
  </si>
  <si>
    <t>Разживина Ольга</t>
  </si>
  <si>
    <t>Матякубова Алина</t>
  </si>
  <si>
    <t>Докторова Мария</t>
  </si>
  <si>
    <t>Семенова Алекса</t>
  </si>
  <si>
    <t>Солощенко Александра</t>
  </si>
  <si>
    <t>Яковлева Виктория</t>
  </si>
  <si>
    <t>СДЮСШОР №2 Московского района</t>
  </si>
  <si>
    <t>Яркова Диана</t>
  </si>
  <si>
    <t>Сладкевич Ангелина</t>
  </si>
  <si>
    <t>Дыбкова Елизавтеа</t>
  </si>
  <si>
    <t>Мызникова Екатерина</t>
  </si>
  <si>
    <t>Фарносов Кирилл</t>
  </si>
  <si>
    <t>Кулинарев Даниил</t>
  </si>
  <si>
    <t>Палкинберг Эдуард</t>
  </si>
  <si>
    <t>Пушкаренко Степан</t>
  </si>
  <si>
    <t>Журавлев Федор</t>
  </si>
  <si>
    <t>Никитин Дмитрий</t>
  </si>
  <si>
    <t>Шеров Назар</t>
  </si>
  <si>
    <t>Артемьев Александр</t>
  </si>
  <si>
    <t>Куликов Даниил</t>
  </si>
  <si>
    <t>Качалаев Александр</t>
  </si>
  <si>
    <t>Филатов Валерий</t>
  </si>
  <si>
    <t>Клименко Иван</t>
  </si>
  <si>
    <t>Соколо Владислав</t>
  </si>
  <si>
    <t>Варавва Иван</t>
  </si>
  <si>
    <t>Семенов Глеб</t>
  </si>
  <si>
    <t>СОШ №325</t>
  </si>
  <si>
    <t>Семенов Арсений</t>
  </si>
  <si>
    <t>ДЮСШ №1 Московского района</t>
  </si>
  <si>
    <t>Бебик Ярослав</t>
  </si>
  <si>
    <t>Кононов Александр</t>
  </si>
  <si>
    <t>Сундин Андрей</t>
  </si>
  <si>
    <t>Белавин Александр</t>
  </si>
  <si>
    <t>Залеский Илья</t>
  </si>
  <si>
    <t>Гарбузов Илья</t>
  </si>
  <si>
    <t>Панов Павел</t>
  </si>
  <si>
    <t>Демин Петр</t>
  </si>
  <si>
    <t>Тенешев Роман</t>
  </si>
  <si>
    <t>Кузьмов Михаил</t>
  </si>
  <si>
    <t>ЦФКСиЗ</t>
  </si>
  <si>
    <t>Смирнов Денис</t>
  </si>
  <si>
    <t>Домашенко Роман</t>
  </si>
  <si>
    <t>Павлов Егор</t>
  </si>
  <si>
    <t>Дерягин Алексей</t>
  </si>
  <si>
    <t>Виноградова Настя</t>
  </si>
  <si>
    <t>Агапов Артем</t>
  </si>
  <si>
    <t>ШВСМ, Академия л/а, Galaxy</t>
  </si>
  <si>
    <t>Подоров Василий</t>
  </si>
  <si>
    <t>Горный университет</t>
  </si>
  <si>
    <t>Ефимов Николай</t>
  </si>
  <si>
    <t>Писарев Александр</t>
  </si>
  <si>
    <t>Фомин Денис</t>
  </si>
  <si>
    <t>Дерягин Василий</t>
  </si>
  <si>
    <t>Кузнецов Дмитрий</t>
  </si>
  <si>
    <t>Смирнов Анатолий</t>
  </si>
  <si>
    <t>МИР</t>
  </si>
  <si>
    <t>Белоус Юрий</t>
  </si>
  <si>
    <t>Газпром нефть</t>
  </si>
  <si>
    <t>Пименов Владимир</t>
  </si>
  <si>
    <t>Колгашкин Григорий</t>
  </si>
  <si>
    <t>ВОВ</t>
  </si>
  <si>
    <t>М80</t>
  </si>
  <si>
    <t>Фоминых Игорь</t>
  </si>
  <si>
    <t>Павлов Владимир</t>
  </si>
  <si>
    <t>Источник</t>
  </si>
  <si>
    <t>Воробьев Борис</t>
  </si>
  <si>
    <t>Пирогов Николай</t>
  </si>
  <si>
    <t>Колесов Александр</t>
  </si>
  <si>
    <t>Дробязко Ирина</t>
  </si>
  <si>
    <t>Закрий Дарья</t>
  </si>
  <si>
    <t>Острова Гуна</t>
  </si>
  <si>
    <t>ВСК "Носкриен"</t>
  </si>
  <si>
    <t>Лыков Руслан</t>
  </si>
  <si>
    <t>Vavere Sigus</t>
  </si>
  <si>
    <t>VSK Noskrun</t>
  </si>
  <si>
    <t>Дымченко Дмитрий</t>
  </si>
  <si>
    <t>Потемкин Сергей</t>
  </si>
  <si>
    <t>ИТОГОВЫЙ  ПРОТОКОЛ          Мужчины, Женщины  3 км (по стадиону)</t>
  </si>
  <si>
    <t>Майкова Нина</t>
  </si>
  <si>
    <t>Женщины</t>
  </si>
  <si>
    <t>Мужчины</t>
  </si>
  <si>
    <t>Ж70</t>
  </si>
  <si>
    <t>2.02,1</t>
  </si>
  <si>
    <t>н/я</t>
  </si>
  <si>
    <t>1.19,7</t>
  </si>
  <si>
    <t>1.22,7</t>
  </si>
  <si>
    <t>1.23,9</t>
  </si>
  <si>
    <t>1.26,1</t>
  </si>
  <si>
    <t>1.29,5</t>
  </si>
  <si>
    <t>1.30,8</t>
  </si>
  <si>
    <t>1.31,9</t>
  </si>
  <si>
    <t>1.34,1</t>
  </si>
  <si>
    <t>1.37,6</t>
  </si>
  <si>
    <t>1.39,9</t>
  </si>
  <si>
    <t>1.44,3</t>
  </si>
  <si>
    <t>1.46,6</t>
  </si>
  <si>
    <t>1.49,7</t>
  </si>
  <si>
    <t>1.53,3</t>
  </si>
  <si>
    <t>1.56,6</t>
  </si>
  <si>
    <t>1.14,4</t>
  </si>
  <si>
    <t>1.16,0</t>
  </si>
  <si>
    <t>1.17,6</t>
  </si>
  <si>
    <t>1.45,1</t>
  </si>
  <si>
    <t>1.45,5</t>
  </si>
  <si>
    <t>1.45,9</t>
  </si>
  <si>
    <t>1.47,4</t>
  </si>
  <si>
    <t>1.48,2</t>
  </si>
  <si>
    <t>1.49,4</t>
  </si>
  <si>
    <t>2.37,9</t>
  </si>
  <si>
    <t>1.44,5</t>
  </si>
  <si>
    <t>1.44,0</t>
  </si>
  <si>
    <t>1.41,8</t>
  </si>
  <si>
    <t>1.38,8</t>
  </si>
  <si>
    <t>1.38,4</t>
  </si>
  <si>
    <t>1.37,4</t>
  </si>
  <si>
    <t>1.31,5</t>
  </si>
  <si>
    <t>1.31,3</t>
  </si>
  <si>
    <t>1.30,7</t>
  </si>
  <si>
    <t>1.30,4</t>
  </si>
  <si>
    <t>1.30,0</t>
  </si>
  <si>
    <t>1.29,2</t>
  </si>
  <si>
    <t>1.28,2</t>
  </si>
  <si>
    <t>1.27,9</t>
  </si>
  <si>
    <t>1.25,3</t>
  </si>
  <si>
    <t>1.24,8</t>
  </si>
  <si>
    <t>1.18,0</t>
  </si>
  <si>
    <t>20.41</t>
  </si>
  <si>
    <t>20.49</t>
  </si>
  <si>
    <t>20.55</t>
  </si>
  <si>
    <t>21.08</t>
  </si>
  <si>
    <t>21.12</t>
  </si>
  <si>
    <t>21.17</t>
  </si>
  <si>
    <t>21.40</t>
  </si>
  <si>
    <t>21.41</t>
  </si>
  <si>
    <t>21.50</t>
  </si>
  <si>
    <t>21.52</t>
  </si>
  <si>
    <t>21.55</t>
  </si>
  <si>
    <t>21.59</t>
  </si>
  <si>
    <t>22.07</t>
  </si>
  <si>
    <t>22.13</t>
  </si>
  <si>
    <t>22.15</t>
  </si>
  <si>
    <t>22.27</t>
  </si>
  <si>
    <t>22.28</t>
  </si>
  <si>
    <t>22.36</t>
  </si>
  <si>
    <t>22.37</t>
  </si>
  <si>
    <t>22.49</t>
  </si>
  <si>
    <t>23.04</t>
  </si>
  <si>
    <t>23.14</t>
  </si>
  <si>
    <t>23.18</t>
  </si>
  <si>
    <t>23.32</t>
  </si>
  <si>
    <t>23.41</t>
  </si>
  <si>
    <t>23.46</t>
  </si>
  <si>
    <t>23.48</t>
  </si>
  <si>
    <t>23.49</t>
  </si>
  <si>
    <t>23.50</t>
  </si>
  <si>
    <t>23.55</t>
  </si>
  <si>
    <t>23.57</t>
  </si>
  <si>
    <t>23.58</t>
  </si>
  <si>
    <t>24.05</t>
  </si>
  <si>
    <t>24.08</t>
  </si>
  <si>
    <t>24.10</t>
  </si>
  <si>
    <t>24.20</t>
  </si>
  <si>
    <t>24.24</t>
  </si>
  <si>
    <t>24.26</t>
  </si>
  <si>
    <t>24.28</t>
  </si>
  <si>
    <t>24.30</t>
  </si>
  <si>
    <t>24.34</t>
  </si>
  <si>
    <t>24.39</t>
  </si>
  <si>
    <t>24.40</t>
  </si>
  <si>
    <t>24.41</t>
  </si>
  <si>
    <t>24.47</t>
  </si>
  <si>
    <t>24.48</t>
  </si>
  <si>
    <t>24.49</t>
  </si>
  <si>
    <t>24.54</t>
  </si>
  <si>
    <t>25.04</t>
  </si>
  <si>
    <t>25.05</t>
  </si>
  <si>
    <t>25.06</t>
  </si>
  <si>
    <t>25.07</t>
  </si>
  <si>
    <t>25.11</t>
  </si>
  <si>
    <t>25.12</t>
  </si>
  <si>
    <t>25.13</t>
  </si>
  <si>
    <t>25.14</t>
  </si>
  <si>
    <t>25.15</t>
  </si>
  <si>
    <t>25.17</t>
  </si>
  <si>
    <t>25.19</t>
  </si>
  <si>
    <t>25.21</t>
  </si>
  <si>
    <t>25.28</t>
  </si>
  <si>
    <t>25.30</t>
  </si>
  <si>
    <t>25.32</t>
  </si>
  <si>
    <t>25.38</t>
  </si>
  <si>
    <t>25.40</t>
  </si>
  <si>
    <t>25.44</t>
  </si>
  <si>
    <t>25.45</t>
  </si>
  <si>
    <t>25.47</t>
  </si>
  <si>
    <t>25.50</t>
  </si>
  <si>
    <t>25.56</t>
  </si>
  <si>
    <t>25.57</t>
  </si>
  <si>
    <t>26.04</t>
  </si>
  <si>
    <t>26.05</t>
  </si>
  <si>
    <t>26.06</t>
  </si>
  <si>
    <t>26.10</t>
  </si>
  <si>
    <t>26.11</t>
  </si>
  <si>
    <t>26.12</t>
  </si>
  <si>
    <t>26.13</t>
  </si>
  <si>
    <t>26.14</t>
  </si>
  <si>
    <t>26.16</t>
  </si>
  <si>
    <t>26.17</t>
  </si>
  <si>
    <t>26.19</t>
  </si>
  <si>
    <t>26.20</t>
  </si>
  <si>
    <t>26.21</t>
  </si>
  <si>
    <t>26.23</t>
  </si>
  <si>
    <t>26.29</t>
  </si>
  <si>
    <t>26.30</t>
  </si>
  <si>
    <t>26.36</t>
  </si>
  <si>
    <t>26.37</t>
  </si>
  <si>
    <t>26.39</t>
  </si>
  <si>
    <t>26.42</t>
  </si>
  <si>
    <t>26.44</t>
  </si>
  <si>
    <t>26.45</t>
  </si>
  <si>
    <t>26.46</t>
  </si>
  <si>
    <t>26.47</t>
  </si>
  <si>
    <t>26.48</t>
  </si>
  <si>
    <t>26.51</t>
  </si>
  <si>
    <t>26.52</t>
  </si>
  <si>
    <t>26.56</t>
  </si>
  <si>
    <t>26.59</t>
  </si>
  <si>
    <t>27.01</t>
  </si>
  <si>
    <t>27.04</t>
  </si>
  <si>
    <t>27.07</t>
  </si>
  <si>
    <t>27.11</t>
  </si>
  <si>
    <t>27.13</t>
  </si>
  <si>
    <t>27.14</t>
  </si>
  <si>
    <t>27.17</t>
  </si>
  <si>
    <t>27.24</t>
  </si>
  <si>
    <t>27.26</t>
  </si>
  <si>
    <t>27.27</t>
  </si>
  <si>
    <t>27.29</t>
  </si>
  <si>
    <t>27.33</t>
  </si>
  <si>
    <t>27.35</t>
  </si>
  <si>
    <t>27.36</t>
  </si>
  <si>
    <t>27.37</t>
  </si>
  <si>
    <t>27.38</t>
  </si>
  <si>
    <t>27.40</t>
  </si>
  <si>
    <t>27.43</t>
  </si>
  <si>
    <t>27.49</t>
  </si>
  <si>
    <t>27.50</t>
  </si>
  <si>
    <t>27.52</t>
  </si>
  <si>
    <t>27.56</t>
  </si>
  <si>
    <t>27.58</t>
  </si>
  <si>
    <t>28.03</t>
  </si>
  <si>
    <t>28.04</t>
  </si>
  <si>
    <t>28.05</t>
  </si>
  <si>
    <t>28.06</t>
  </si>
  <si>
    <t>28.07</t>
  </si>
  <si>
    <t>28.09</t>
  </si>
  <si>
    <t>28.18</t>
  </si>
  <si>
    <t>28.19</t>
  </si>
  <si>
    <t>28.22</t>
  </si>
  <si>
    <t>28.23</t>
  </si>
  <si>
    <t>28.24</t>
  </si>
  <si>
    <t>28.31</t>
  </si>
  <si>
    <t>28.36</t>
  </si>
  <si>
    <t>28.38</t>
  </si>
  <si>
    <t>28.40</t>
  </si>
  <si>
    <t>28.41</t>
  </si>
  <si>
    <t>28.42</t>
  </si>
  <si>
    <t>28.43</t>
  </si>
  <si>
    <t>28.44</t>
  </si>
  <si>
    <t>28.46</t>
  </si>
  <si>
    <t>28.50</t>
  </si>
  <si>
    <t>28.53</t>
  </si>
  <si>
    <t>28.56</t>
  </si>
  <si>
    <t>28.59</t>
  </si>
  <si>
    <t>29.11</t>
  </si>
  <si>
    <t>29.16</t>
  </si>
  <si>
    <t>29.20</t>
  </si>
  <si>
    <t>29.21</t>
  </si>
  <si>
    <t>29.22</t>
  </si>
  <si>
    <t>29.25</t>
  </si>
  <si>
    <t>29.27</t>
  </si>
  <si>
    <t>29.31</t>
  </si>
  <si>
    <t>29.33</t>
  </si>
  <si>
    <t>29.34</t>
  </si>
  <si>
    <t>29.37</t>
  </si>
  <si>
    <t>29.39</t>
  </si>
  <si>
    <t>29.41</t>
  </si>
  <si>
    <t>29.46</t>
  </si>
  <si>
    <t>29.48</t>
  </si>
  <si>
    <t>29.52</t>
  </si>
  <si>
    <t>29.55</t>
  </si>
  <si>
    <t>29.56</t>
  </si>
  <si>
    <t>30.06</t>
  </si>
  <si>
    <t>30.07</t>
  </si>
  <si>
    <t>30.08</t>
  </si>
  <si>
    <t>30.10</t>
  </si>
  <si>
    <t>28.20</t>
  </si>
  <si>
    <t>30.12</t>
  </si>
  <si>
    <t>30.13</t>
  </si>
  <si>
    <t>30.15</t>
  </si>
  <si>
    <t>30.18</t>
  </si>
  <si>
    <t>30.24</t>
  </si>
  <si>
    <t>30.25</t>
  </si>
  <si>
    <t>30.28</t>
  </si>
  <si>
    <t>30.29</t>
  </si>
  <si>
    <t>30.30</t>
  </si>
  <si>
    <t>30.32</t>
  </si>
  <si>
    <t>30.33</t>
  </si>
  <si>
    <t>30.34</t>
  </si>
  <si>
    <t>30.37</t>
  </si>
  <si>
    <t>30.38</t>
  </si>
  <si>
    <t>30.40</t>
  </si>
  <si>
    <t>30.45</t>
  </si>
  <si>
    <t>30.48</t>
  </si>
  <si>
    <t>30.54</t>
  </si>
  <si>
    <t>30.55</t>
  </si>
  <si>
    <t>30.59</t>
  </si>
  <si>
    <t>31.01</t>
  </si>
  <si>
    <t>31.02</t>
  </si>
  <si>
    <t>31.05</t>
  </si>
  <si>
    <t>31.11</t>
  </si>
  <si>
    <t>31.12</t>
  </si>
  <si>
    <t>31.17</t>
  </si>
  <si>
    <t>31.20</t>
  </si>
  <si>
    <t>31.21</t>
  </si>
  <si>
    <t>31.26</t>
  </si>
  <si>
    <t>31.34</t>
  </si>
  <si>
    <t>31.36</t>
  </si>
  <si>
    <t>31.47</t>
  </si>
  <si>
    <t>31.49</t>
  </si>
  <si>
    <t>31.50</t>
  </si>
  <si>
    <t>31.52</t>
  </si>
  <si>
    <t>31.56</t>
  </si>
  <si>
    <t>32.07</t>
  </si>
  <si>
    <t>32.08</t>
  </si>
  <si>
    <t>32.12</t>
  </si>
  <si>
    <t>32.13</t>
  </si>
  <si>
    <t>32.15</t>
  </si>
  <si>
    <t>32.16</t>
  </si>
  <si>
    <t>32.21</t>
  </si>
  <si>
    <t>32.35</t>
  </si>
  <si>
    <t>32.36</t>
  </si>
  <si>
    <t>32.41</t>
  </si>
  <si>
    <t>32.45</t>
  </si>
  <si>
    <t>32.52</t>
  </si>
  <si>
    <t>33.03</t>
  </si>
  <si>
    <t>33.25</t>
  </si>
  <si>
    <t>33.37</t>
  </si>
  <si>
    <t>33.40</t>
  </si>
  <si>
    <t>33.42</t>
  </si>
  <si>
    <t>33.48</t>
  </si>
  <si>
    <t>33.50</t>
  </si>
  <si>
    <t>33.51</t>
  </si>
  <si>
    <t>33.52</t>
  </si>
  <si>
    <t>33.53</t>
  </si>
  <si>
    <t>35.56</t>
  </si>
  <si>
    <t>36.00</t>
  </si>
  <si>
    <t>36.11</t>
  </si>
  <si>
    <t>36.21</t>
  </si>
  <si>
    <t>36.45</t>
  </si>
  <si>
    <t>36.56</t>
  </si>
  <si>
    <t>36.58</t>
  </si>
  <si>
    <t>36.59</t>
  </si>
  <si>
    <t>37.08</t>
  </si>
  <si>
    <t>37.10</t>
  </si>
  <si>
    <t>37.36</t>
  </si>
  <si>
    <t>37.45</t>
  </si>
  <si>
    <t>37.49</t>
  </si>
  <si>
    <t>37.54</t>
  </si>
  <si>
    <t>38.29</t>
  </si>
  <si>
    <t>38.49</t>
  </si>
  <si>
    <t>39.12</t>
  </si>
  <si>
    <t>39.15</t>
  </si>
  <si>
    <t>39.17</t>
  </si>
  <si>
    <t>39.22</t>
  </si>
  <si>
    <t>39.24</t>
  </si>
  <si>
    <t>39.38</t>
  </si>
  <si>
    <t>40.10</t>
  </si>
  <si>
    <t>40.12</t>
  </si>
  <si>
    <t>41.32</t>
  </si>
  <si>
    <t>41.33</t>
  </si>
  <si>
    <t>41.35</t>
  </si>
  <si>
    <t>41.36</t>
  </si>
  <si>
    <t>41.55</t>
  </si>
  <si>
    <t>42.14</t>
  </si>
  <si>
    <t>43.03</t>
  </si>
  <si>
    <t>44.20</t>
  </si>
  <si>
    <t>34.20</t>
  </si>
  <si>
    <t>34.26</t>
  </si>
  <si>
    <t>34.30</t>
  </si>
  <si>
    <t>34.35</t>
  </si>
  <si>
    <t>34.54</t>
  </si>
  <si>
    <t>34.59</t>
  </si>
  <si>
    <t>35.05</t>
  </si>
  <si>
    <t>35.12</t>
  </si>
  <si>
    <t>35.16</t>
  </si>
  <si>
    <t>35.33</t>
  </si>
  <si>
    <t>35.37</t>
  </si>
  <si>
    <t>35.43</t>
  </si>
  <si>
    <t>35.48</t>
  </si>
  <si>
    <t>35.50</t>
  </si>
  <si>
    <t>сошёл</t>
  </si>
  <si>
    <t>10.15</t>
  </si>
  <si>
    <t>10.17</t>
  </si>
  <si>
    <t>10.19</t>
  </si>
  <si>
    <t>11.42</t>
  </si>
  <si>
    <t>10.21</t>
  </si>
  <si>
    <t>Паутова И.А.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</si>
</sst>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</numFmts>
  <fonts count="50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7.5"/>
      <name val="Arial Cyr"/>
      <family val="2"/>
    </font>
    <font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sz val="11"/>
      <name val="Arial Narrow"/>
      <family val="2"/>
    </font>
    <font>
      <sz val="7"/>
      <name val="Arial Cyr"/>
      <family val="2"/>
    </font>
    <font>
      <sz val="14"/>
      <name val="Arial Cyr"/>
      <family val="0"/>
    </font>
    <font>
      <sz val="10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/>
      <protection hidden="1"/>
    </xf>
    <xf numFmtId="0" fontId="6" fillId="0" borderId="0" xfId="57" applyFont="1" applyBorder="1" applyProtection="1">
      <alignment/>
      <protection hidden="1"/>
    </xf>
    <xf numFmtId="0" fontId="4" fillId="0" borderId="0" xfId="57" applyFont="1" applyBorder="1" applyProtection="1">
      <alignment/>
      <protection hidden="1"/>
    </xf>
    <xf numFmtId="0" fontId="9" fillId="0" borderId="0" xfId="54" applyFont="1" applyFill="1" applyBorder="1" applyAlignment="1" applyProtection="1">
      <alignment vertical="center" wrapText="1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9" fillId="0" borderId="0" xfId="54" applyNumberFormat="1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left" vertical="center"/>
      <protection hidden="1"/>
    </xf>
    <xf numFmtId="0" fontId="9" fillId="0" borderId="0" xfId="54" applyFont="1" applyFill="1" applyBorder="1" applyAlignment="1" applyProtection="1">
      <alignment vertical="center"/>
      <protection hidden="1"/>
    </xf>
    <xf numFmtId="0" fontId="9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49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 shrinkToFit="1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4" fillId="0" borderId="0" xfId="58" applyFont="1" applyBorder="1" applyProtection="1">
      <alignment/>
      <protection hidden="1"/>
    </xf>
    <xf numFmtId="0" fontId="6" fillId="0" borderId="0" xfId="58" applyFont="1" applyBorder="1" applyProtection="1">
      <alignment/>
      <protection hidden="1"/>
    </xf>
    <xf numFmtId="0" fontId="9" fillId="0" borderId="0" xfId="55" applyFont="1" applyFill="1" applyBorder="1" applyAlignment="1" applyProtection="1">
      <alignment vertical="center" wrapText="1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9" fillId="0" borderId="0" xfId="55" applyFont="1" applyFill="1" applyBorder="1" applyAlignment="1" applyProtection="1">
      <alignment horizontal="left" vertical="center"/>
      <protection hidden="1"/>
    </xf>
    <xf numFmtId="1" fontId="9" fillId="0" borderId="0" xfId="55" applyNumberFormat="1" applyFont="1" applyFill="1" applyBorder="1" applyAlignment="1" applyProtection="1">
      <alignment horizontal="center" vertical="center"/>
      <protection hidden="1"/>
    </xf>
    <xf numFmtId="0" fontId="9" fillId="0" borderId="0" xfId="55" applyFont="1" applyFill="1" applyBorder="1" applyAlignment="1" applyProtection="1">
      <alignment horizontal="center" vertical="center"/>
      <protection hidden="1"/>
    </xf>
    <xf numFmtId="0" fontId="9" fillId="0" borderId="0" xfId="55" applyFont="1" applyFill="1" applyBorder="1" applyAlignment="1" applyProtection="1">
      <alignment horizontal="center" vertical="center" wrapText="1"/>
      <protection hidden="1"/>
    </xf>
    <xf numFmtId="49" fontId="0" fillId="0" borderId="0" xfId="55" applyNumberFormat="1" applyFont="1" applyFill="1" applyBorder="1" applyAlignment="1" applyProtection="1">
      <alignment horizontal="center" vertical="center"/>
      <protection hidden="1"/>
    </xf>
    <xf numFmtId="0" fontId="9" fillId="0" borderId="0" xfId="55" applyFont="1" applyFill="1" applyBorder="1" applyAlignment="1" applyProtection="1">
      <alignment horizontal="center" vertical="center" shrinkToFit="1"/>
      <protection hidden="1"/>
    </xf>
    <xf numFmtId="0" fontId="0" fillId="0" borderId="0" xfId="55" applyFont="1" applyFill="1" applyBorder="1" applyAlignment="1" applyProtection="1">
      <alignment horizontal="left" vertical="center"/>
      <protection hidden="1"/>
    </xf>
    <xf numFmtId="0" fontId="9" fillId="0" borderId="0" xfId="55" applyFont="1" applyFill="1" applyBorder="1" applyAlignment="1" applyProtection="1">
      <alignment horizontal="left" vertical="center" wrapText="1"/>
      <protection hidden="1"/>
    </xf>
    <xf numFmtId="0" fontId="0" fillId="0" borderId="0" xfId="55" applyNumberFormat="1" applyFont="1" applyFill="1" applyBorder="1" applyAlignment="1" applyProtection="1">
      <alignment horizontal="center" vertical="center"/>
      <protection hidden="1"/>
    </xf>
    <xf numFmtId="0" fontId="9" fillId="0" borderId="0" xfId="55" applyFont="1" applyFill="1" applyBorder="1" applyAlignment="1" applyProtection="1">
      <alignment vertical="center"/>
      <protection hidden="1"/>
    </xf>
    <xf numFmtId="0" fontId="3" fillId="0" borderId="0" xfId="55" applyFont="1" applyFill="1" applyBorder="1" applyAlignment="1" applyProtection="1">
      <alignment horizontal="right" vertical="center"/>
      <protection hidden="1"/>
    </xf>
    <xf numFmtId="0" fontId="9" fillId="0" borderId="0" xfId="54" applyNumberFormat="1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9" fillId="0" borderId="0" xfId="56" applyFont="1" applyFill="1" applyBorder="1" applyAlignment="1" applyProtection="1">
      <alignment vertical="center"/>
      <protection hidden="1"/>
    </xf>
    <xf numFmtId="0" fontId="0" fillId="0" borderId="0" xfId="56" applyNumberFormat="1" applyFont="1" applyFill="1" applyBorder="1" applyAlignment="1" applyProtection="1">
      <alignment horizontal="center" vertical="center"/>
      <protection hidden="1"/>
    </xf>
    <xf numFmtId="0" fontId="9" fillId="0" borderId="0" xfId="56" applyFont="1" applyFill="1" applyBorder="1" applyAlignment="1" applyProtection="1">
      <alignment horizontal="left" vertical="center" wrapText="1"/>
      <protection hidden="1"/>
    </xf>
    <xf numFmtId="0" fontId="9" fillId="0" borderId="0" xfId="56" applyFont="1" applyFill="1" applyBorder="1" applyAlignment="1" applyProtection="1">
      <alignment horizontal="left" vertical="center"/>
      <protection hidden="1"/>
    </xf>
    <xf numFmtId="1" fontId="9" fillId="0" borderId="0" xfId="56" applyNumberFormat="1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Fill="1" applyBorder="1" applyAlignment="1" applyProtection="1">
      <alignment horizontal="right" vertical="center"/>
      <protection hidden="1"/>
    </xf>
    <xf numFmtId="0" fontId="3" fillId="0" borderId="0" xfId="56" applyFont="1" applyFill="1" applyBorder="1" applyAlignment="1" applyProtection="1">
      <alignment horizontal="center" vertical="center"/>
      <protection hidden="1"/>
    </xf>
    <xf numFmtId="0" fontId="9" fillId="0" borderId="0" xfId="56" applyFont="1" applyFill="1" applyBorder="1" applyAlignment="1" applyProtection="1">
      <alignment horizontal="center" vertical="center"/>
      <protection hidden="1"/>
    </xf>
    <xf numFmtId="49" fontId="0" fillId="0" borderId="0" xfId="56" applyNumberFormat="1" applyFont="1" applyFill="1" applyBorder="1" applyAlignment="1" applyProtection="1">
      <alignment horizontal="center" vertical="center"/>
      <protection hidden="1"/>
    </xf>
    <xf numFmtId="0" fontId="9" fillId="0" borderId="0" xfId="56" applyFont="1" applyFill="1" applyBorder="1" applyAlignment="1" applyProtection="1">
      <alignment horizontal="center" vertical="center" shrinkToFit="1"/>
      <protection hidden="1"/>
    </xf>
    <xf numFmtId="0" fontId="9" fillId="0" borderId="0" xfId="56" applyFont="1" applyFill="1" applyBorder="1" applyAlignment="1" applyProtection="1">
      <alignment horizontal="center" vertical="center" wrapText="1"/>
      <protection hidden="1"/>
    </xf>
    <xf numFmtId="0" fontId="11" fillId="0" borderId="0" xfId="56" applyFont="1" applyFill="1" applyBorder="1" applyAlignment="1" applyProtection="1">
      <alignment horizontal="center" vertical="center" wrapText="1"/>
      <protection hidden="1"/>
    </xf>
    <xf numFmtId="0" fontId="9" fillId="0" borderId="0" xfId="56" applyFont="1" applyFill="1" applyBorder="1" applyAlignment="1" applyProtection="1">
      <alignment vertical="center" wrapText="1"/>
      <protection hidden="1"/>
    </xf>
    <xf numFmtId="0" fontId="4" fillId="0" borderId="0" xfId="59" applyFont="1" applyBorder="1" applyProtection="1">
      <alignment/>
      <protection hidden="1"/>
    </xf>
    <xf numFmtId="0" fontId="6" fillId="0" borderId="0" xfId="59" applyFont="1" applyBorder="1" applyProtection="1">
      <alignment/>
      <protection hidden="1"/>
    </xf>
    <xf numFmtId="0" fontId="9" fillId="0" borderId="0" xfId="56" applyFont="1" applyFill="1" applyBorder="1" applyAlignment="1" applyProtection="1">
      <alignment horizontal="right" vertical="center" wrapText="1"/>
      <protection hidden="1"/>
    </xf>
    <xf numFmtId="0" fontId="9" fillId="0" borderId="0" xfId="56" applyFont="1" applyFill="1" applyBorder="1" applyAlignment="1" applyProtection="1">
      <alignment horizontal="right" vertical="center" shrinkToFit="1"/>
      <protection hidden="1"/>
    </xf>
    <xf numFmtId="49" fontId="9" fillId="0" borderId="0" xfId="54" applyNumberFormat="1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left" vertical="center" shrinkToFit="1"/>
      <protection hidden="1"/>
    </xf>
    <xf numFmtId="16" fontId="9" fillId="0" borderId="0" xfId="54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54" applyFont="1" applyFill="1" applyBorder="1" applyAlignment="1" applyProtection="1">
      <alignment vertical="center"/>
      <protection hidden="1"/>
    </xf>
    <xf numFmtId="49" fontId="9" fillId="0" borderId="0" xfId="56" applyNumberFormat="1" applyFont="1" applyFill="1" applyBorder="1" applyAlignment="1" applyProtection="1">
      <alignment horizontal="center" vertical="center"/>
      <protection hidden="1"/>
    </xf>
    <xf numFmtId="49" fontId="9" fillId="0" borderId="0" xfId="55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" fontId="8" fillId="32" borderId="10" xfId="54" applyNumberFormat="1" applyFont="1" applyFill="1" applyBorder="1" applyAlignment="1" applyProtection="1">
      <alignment horizontal="center" vertical="center" wrapText="1"/>
      <protection hidden="1"/>
    </xf>
    <xf numFmtId="1" fontId="8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8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horizontal="center" vertical="center"/>
      <protection hidden="1"/>
    </xf>
    <xf numFmtId="0" fontId="5" fillId="0" borderId="0" xfId="54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2" borderId="10" xfId="54" applyFont="1" applyFill="1" applyBorder="1" applyAlignment="1" applyProtection="1">
      <alignment horizontal="center" vertical="center" wrapText="1"/>
      <protection hidden="1"/>
    </xf>
    <xf numFmtId="0" fontId="8" fillId="32" borderId="11" xfId="54" applyFont="1" applyFill="1" applyBorder="1" applyAlignment="1" applyProtection="1">
      <alignment horizontal="center" vertical="center" wrapText="1"/>
      <protection hidden="1"/>
    </xf>
    <xf numFmtId="0" fontId="5" fillId="0" borderId="0" xfId="55" applyFont="1" applyFill="1" applyBorder="1" applyAlignment="1" applyProtection="1">
      <alignment horizontal="center" vertical="center"/>
      <protection hidden="1"/>
    </xf>
    <xf numFmtId="0" fontId="8" fillId="32" borderId="10" xfId="55" applyFont="1" applyFill="1" applyBorder="1" applyAlignment="1" applyProtection="1">
      <alignment horizontal="center" vertical="center" wrapText="1"/>
      <protection hidden="1"/>
    </xf>
    <xf numFmtId="0" fontId="8" fillId="32" borderId="11" xfId="55" applyFont="1" applyFill="1" applyBorder="1" applyAlignment="1" applyProtection="1">
      <alignment horizontal="center" vertical="center" wrapText="1"/>
      <protection hidden="1"/>
    </xf>
    <xf numFmtId="1" fontId="8" fillId="32" borderId="10" xfId="55" applyNumberFormat="1" applyFont="1" applyFill="1" applyBorder="1" applyAlignment="1" applyProtection="1">
      <alignment horizontal="center" vertical="center" wrapText="1"/>
      <protection hidden="1"/>
    </xf>
    <xf numFmtId="1" fontId="8" fillId="32" borderId="11" xfId="55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32" borderId="11" xfId="55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54" applyFont="1" applyFill="1" applyBorder="1" applyAlignment="1" applyProtection="1">
      <alignment horizontal="center" vertical="center"/>
      <protection hidden="1"/>
    </xf>
    <xf numFmtId="0" fontId="6" fillId="0" borderId="12" xfId="57" applyFont="1" applyBorder="1" applyAlignment="1" applyProtection="1">
      <alignment horizontal="center"/>
      <protection hidden="1"/>
    </xf>
    <xf numFmtId="1" fontId="8" fillId="32" borderId="10" xfId="56" applyNumberFormat="1" applyFont="1" applyFill="1" applyBorder="1" applyAlignment="1" applyProtection="1">
      <alignment horizontal="center" vertical="center" wrapText="1"/>
      <protection hidden="1"/>
    </xf>
    <xf numFmtId="1" fontId="8" fillId="32" borderId="11" xfId="56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56" applyNumberFormat="1" applyFont="1" applyFill="1" applyBorder="1" applyAlignment="1" applyProtection="1">
      <alignment horizontal="center" vertical="center" wrapText="1"/>
      <protection hidden="1"/>
    </xf>
    <xf numFmtId="0" fontId="8" fillId="32" borderId="11" xfId="56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6" applyFont="1" applyFill="1" applyBorder="1" applyAlignment="1" applyProtection="1">
      <alignment horizontal="center" vertical="center"/>
      <protection hidden="1"/>
    </xf>
    <xf numFmtId="0" fontId="8" fillId="32" borderId="10" xfId="56" applyFont="1" applyFill="1" applyBorder="1" applyAlignment="1" applyProtection="1">
      <alignment horizontal="center" vertical="center" wrapText="1"/>
      <protection hidden="1"/>
    </xf>
    <xf numFmtId="0" fontId="8" fillId="32" borderId="11" xfId="56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С_21 км 4" xfId="54"/>
    <cellStyle name="Обычный_ИС_21 км 4_01.04.2012-Gatchina-Pushkin" xfId="55"/>
    <cellStyle name="Обычный_ИС_21 км 4_01.04.2012-Gatchina-Pushkin 2" xfId="56"/>
    <cellStyle name="Обычный_ИС_baz 4" xfId="57"/>
    <cellStyle name="Обычный_ИС_baz 4_01.04.2012-Gatchina-Pushkin" xfId="58"/>
    <cellStyle name="Обычный_ИС_baz 4_01.04.2012-Gatchina-Pushkin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9525</xdr:rowOff>
    </xdr:from>
    <xdr:to>
      <xdr:col>8</xdr:col>
      <xdr:colOff>190500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514975" y="6667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9525</xdr:rowOff>
    </xdr:from>
    <xdr:to>
      <xdr:col>8</xdr:col>
      <xdr:colOff>190500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514975" y="6667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66675</xdr:rowOff>
    </xdr:from>
    <xdr:to>
      <xdr:col>8</xdr:col>
      <xdr:colOff>152400</xdr:colOff>
      <xdr:row>0</xdr:row>
      <xdr:rowOff>609600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486400" y="666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1419225</xdr:colOff>
      <xdr:row>0</xdr:row>
      <xdr:rowOff>695325</xdr:rowOff>
    </xdr:from>
    <xdr:to>
      <xdr:col>7</xdr:col>
      <xdr:colOff>161925</xdr:colOff>
      <xdr:row>3</xdr:row>
      <xdr:rowOff>66675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162550" y="695325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0</xdr:rowOff>
    </xdr:from>
    <xdr:to>
      <xdr:col>7</xdr:col>
      <xdr:colOff>123825</xdr:colOff>
      <xdr:row>3</xdr:row>
      <xdr:rowOff>95250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181600" y="64770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invITOG_&#1055;&#1057;&#1055;&#1073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E5" sqref="E5"/>
    </sheetView>
  </sheetViews>
  <sheetFormatPr defaultColWidth="9.00390625" defaultRowHeight="12.75"/>
  <sheetData>
    <row r="1" spans="1:9" ht="77.25" customHeight="1">
      <c r="A1" s="60" t="s">
        <v>14</v>
      </c>
      <c r="B1" s="61"/>
      <c r="C1" s="61"/>
      <c r="D1" s="61"/>
      <c r="E1" s="61"/>
      <c r="F1" s="61"/>
      <c r="G1" s="61"/>
      <c r="H1" s="61"/>
      <c r="I1" s="61"/>
    </row>
    <row r="14" spans="1:9" ht="55.5" customHeight="1">
      <c r="A14" s="62" t="s">
        <v>268</v>
      </c>
      <c r="B14" s="63"/>
      <c r="C14" s="63"/>
      <c r="D14" s="63"/>
      <c r="E14" s="63"/>
      <c r="F14" s="63"/>
      <c r="G14" s="63"/>
      <c r="H14" s="63"/>
      <c r="I14" s="63"/>
    </row>
    <row r="49" spans="1:9" ht="12.75">
      <c r="A49" s="59" t="s">
        <v>265</v>
      </c>
      <c r="B49" s="59"/>
      <c r="C49" s="59"/>
      <c r="D49" s="59"/>
      <c r="E49" s="59"/>
      <c r="F49" s="59"/>
      <c r="G49" s="59"/>
      <c r="H49" s="59"/>
      <c r="I49" s="59"/>
    </row>
    <row r="50" spans="1:9" ht="12.75">
      <c r="A50" s="59" t="s">
        <v>9</v>
      </c>
      <c r="B50" s="59"/>
      <c r="C50" s="59"/>
      <c r="D50" s="59"/>
      <c r="E50" s="59"/>
      <c r="F50" s="59"/>
      <c r="G50" s="59"/>
      <c r="H50" s="59"/>
      <c r="I50" s="59"/>
    </row>
  </sheetData>
  <sheetProtection/>
  <mergeCells count="4">
    <mergeCell ref="A49:I49"/>
    <mergeCell ref="A50:I50"/>
    <mergeCell ref="A1:I1"/>
    <mergeCell ref="A14:I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2"/>
  <sheetViews>
    <sheetView showGridLines="0" tabSelected="1" zoomScale="115" zoomScaleNormal="115" zoomScalePageLayoutView="0" workbookViewId="0" topLeftCell="A1">
      <selection activeCell="I203" sqref="I203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8" customWidth="1"/>
    <col min="4" max="4" width="4.25390625" style="9" customWidth="1"/>
    <col min="5" max="5" width="14.625" style="10" customWidth="1"/>
    <col min="6" max="6" width="18.625" style="12" customWidth="1"/>
    <col min="7" max="7" width="6.375" style="13" customWidth="1"/>
    <col min="8" max="8" width="4.00390625" style="11" customWidth="1"/>
    <col min="9" max="9" width="3.875" style="11" customWidth="1"/>
    <col min="10" max="10" width="8.125" style="3" customWidth="1"/>
    <col min="11" max="11" width="9.125" style="3" customWidth="1"/>
    <col min="12" max="12" width="9.125" style="3" hidden="1" customWidth="1"/>
    <col min="13" max="16" width="9.125" style="3" customWidth="1"/>
    <col min="17" max="17" width="0" style="3" hidden="1" customWidth="1"/>
    <col min="18" max="16384" width="9.125" style="3" customWidth="1"/>
  </cols>
  <sheetData>
    <row r="1" spans="1:9" ht="51.75" customHeight="1">
      <c r="A1" s="68" t="s">
        <v>266</v>
      </c>
      <c r="B1" s="69"/>
      <c r="C1" s="69"/>
      <c r="D1" s="69"/>
      <c r="E1" s="69"/>
      <c r="F1" s="69"/>
      <c r="G1" s="69"/>
      <c r="H1" s="69"/>
      <c r="I1" s="69"/>
    </row>
    <row r="2" spans="1:9" ht="17.25" customHeight="1">
      <c r="A2" s="70" t="s">
        <v>10</v>
      </c>
      <c r="B2" s="70"/>
      <c r="C2" s="70"/>
      <c r="D2" s="70"/>
      <c r="E2" s="70"/>
      <c r="F2" s="70"/>
      <c r="G2" s="70"/>
      <c r="H2" s="70"/>
      <c r="I2" s="70"/>
    </row>
    <row r="3" spans="1:9" s="6" customFormat="1" ht="18" customHeight="1">
      <c r="A3" s="71" t="s">
        <v>267</v>
      </c>
      <c r="B3" s="71"/>
      <c r="C3" s="71"/>
      <c r="D3" s="71"/>
      <c r="E3" s="71"/>
      <c r="F3" s="71"/>
      <c r="G3" s="71"/>
      <c r="H3" s="71"/>
      <c r="I3" s="71"/>
    </row>
    <row r="4" spans="1:8" s="6" customFormat="1" ht="13.5" customHeight="1">
      <c r="A4" s="5"/>
      <c r="C4" s="1"/>
      <c r="D4" s="1"/>
      <c r="E4" s="1"/>
      <c r="F4" s="1"/>
      <c r="G4" s="1"/>
      <c r="H4" s="1"/>
    </row>
    <row r="5" spans="1:10" s="7" customFormat="1" ht="7.5" customHeight="1">
      <c r="A5" s="72" t="s">
        <v>0</v>
      </c>
      <c r="B5" s="72" t="s">
        <v>1</v>
      </c>
      <c r="C5" s="72" t="s">
        <v>2</v>
      </c>
      <c r="D5" s="64" t="s">
        <v>3</v>
      </c>
      <c r="E5" s="64" t="s">
        <v>4</v>
      </c>
      <c r="F5" s="64" t="s">
        <v>5</v>
      </c>
      <c r="G5" s="66" t="s">
        <v>6</v>
      </c>
      <c r="H5" s="66" t="s">
        <v>7</v>
      </c>
      <c r="I5" s="66" t="s">
        <v>8</v>
      </c>
      <c r="J5" s="66" t="s">
        <v>25</v>
      </c>
    </row>
    <row r="6" spans="1:10" s="7" customFormat="1" ht="7.5" customHeight="1">
      <c r="A6" s="73"/>
      <c r="B6" s="73"/>
      <c r="C6" s="73"/>
      <c r="D6" s="65"/>
      <c r="E6" s="65"/>
      <c r="F6" s="65"/>
      <c r="G6" s="67"/>
      <c r="H6" s="67"/>
      <c r="I6" s="67"/>
      <c r="J6" s="67"/>
    </row>
    <row r="7" spans="1:17" ht="12.75" customHeight="1">
      <c r="A7" s="4">
        <v>1</v>
      </c>
      <c r="B7" s="4">
        <v>7</v>
      </c>
      <c r="C7" s="10" t="s">
        <v>112</v>
      </c>
      <c r="D7" s="33">
        <v>1983</v>
      </c>
      <c r="E7" s="14" t="s">
        <v>15</v>
      </c>
      <c r="F7" s="16"/>
      <c r="G7" s="53" t="s">
        <v>500</v>
      </c>
      <c r="H7" s="14" t="str">
        <f aca="true" t="shared" si="0" ref="H7:H38">IF(AND(D7&gt;=1900,D7&lt;=1935),"М80",IF(AND(D7&gt;=1936,D7&lt;=1945),"М70",IF(AND(D7&gt;=1946,D7&lt;=1955),"М60",IF(AND(D7&gt;=1956,D7&lt;=1965),"М50",IF(AND(D7&gt;=1966,D7&lt;=1975),"М40",L7)))))</f>
        <v>М20</v>
      </c>
      <c r="I7" s="14">
        <v>1</v>
      </c>
      <c r="J7" s="14"/>
      <c r="K7" s="11"/>
      <c r="L7" s="11" t="str">
        <f aca="true" t="shared" si="1" ref="L7:L38">IF(AND(D7&gt;=1976,D7&lt;=1995),"М20",IF(AND(D7&gt;=1996,D7&lt;=1997),"М19",IF(AND(D7&gt;=1998,D7&lt;=1999),"М17",IF(AND(D7&gt;=2000,D7&lt;=2001),"М15",IF(AND(D7&gt;=2002,D7&lt;=2003),"М13","")))))</f>
        <v>М20</v>
      </c>
      <c r="M7" s="11"/>
      <c r="N7" s="11"/>
      <c r="Q7" s="3">
        <v>1241</v>
      </c>
    </row>
    <row r="8" spans="1:17" ht="12.75" customHeight="1">
      <c r="A8" s="4">
        <v>2</v>
      </c>
      <c r="B8" s="4">
        <v>4</v>
      </c>
      <c r="C8" s="11" t="s">
        <v>339</v>
      </c>
      <c r="D8" s="33">
        <v>1991</v>
      </c>
      <c r="E8" s="16" t="s">
        <v>15</v>
      </c>
      <c r="F8" s="16" t="s">
        <v>30</v>
      </c>
      <c r="G8" s="53" t="s">
        <v>501</v>
      </c>
      <c r="H8" s="14" t="str">
        <f t="shared" si="0"/>
        <v>М20</v>
      </c>
      <c r="I8" s="14">
        <v>2</v>
      </c>
      <c r="J8" s="14"/>
      <c r="K8" s="11"/>
      <c r="L8" s="11" t="str">
        <f t="shared" si="1"/>
        <v>М20</v>
      </c>
      <c r="M8" s="11"/>
      <c r="N8" s="11"/>
      <c r="Q8" s="3">
        <v>1249</v>
      </c>
    </row>
    <row r="9" spans="1:17" ht="12.75" customHeight="1">
      <c r="A9" s="4">
        <v>3</v>
      </c>
      <c r="B9" s="4">
        <v>22</v>
      </c>
      <c r="C9" s="11" t="s">
        <v>323</v>
      </c>
      <c r="D9" s="33">
        <v>1990</v>
      </c>
      <c r="E9" s="16" t="s">
        <v>15</v>
      </c>
      <c r="F9" s="16" t="s">
        <v>16</v>
      </c>
      <c r="G9" s="53" t="s">
        <v>502</v>
      </c>
      <c r="H9" s="14" t="str">
        <f t="shared" si="0"/>
        <v>М20</v>
      </c>
      <c r="I9" s="14">
        <v>3</v>
      </c>
      <c r="J9" s="14"/>
      <c r="K9" s="11"/>
      <c r="L9" s="11" t="str">
        <f t="shared" si="1"/>
        <v>М20</v>
      </c>
      <c r="M9" s="11"/>
      <c r="N9" s="11"/>
      <c r="Q9" s="3">
        <v>1255</v>
      </c>
    </row>
    <row r="10" spans="1:17" ht="12.75" customHeight="1">
      <c r="A10" s="4">
        <v>4</v>
      </c>
      <c r="B10" s="4">
        <v>115</v>
      </c>
      <c r="C10" s="11" t="s">
        <v>227</v>
      </c>
      <c r="D10" s="33">
        <v>1989</v>
      </c>
      <c r="E10" s="16" t="s">
        <v>15</v>
      </c>
      <c r="F10" s="16" t="s">
        <v>206</v>
      </c>
      <c r="G10" s="53" t="s">
        <v>503</v>
      </c>
      <c r="H10" s="14" t="str">
        <f t="shared" si="0"/>
        <v>М20</v>
      </c>
      <c r="I10" s="14">
        <v>4</v>
      </c>
      <c r="J10" s="14"/>
      <c r="K10" s="11"/>
      <c r="L10" s="11" t="str">
        <f t="shared" si="1"/>
        <v>М20</v>
      </c>
      <c r="M10" s="11"/>
      <c r="N10" s="11"/>
      <c r="Q10" s="3">
        <v>1268</v>
      </c>
    </row>
    <row r="11" spans="1:17" ht="12.75" customHeight="1">
      <c r="A11" s="4">
        <v>5</v>
      </c>
      <c r="B11" s="4">
        <v>1</v>
      </c>
      <c r="C11" s="10" t="s">
        <v>109</v>
      </c>
      <c r="D11" s="9">
        <v>1975</v>
      </c>
      <c r="E11" s="14" t="s">
        <v>110</v>
      </c>
      <c r="F11" s="16" t="s">
        <v>16</v>
      </c>
      <c r="G11" s="53" t="s">
        <v>504</v>
      </c>
      <c r="H11" s="14" t="str">
        <f t="shared" si="0"/>
        <v>М40</v>
      </c>
      <c r="I11" s="14">
        <v>1</v>
      </c>
      <c r="J11" s="14"/>
      <c r="K11" s="11"/>
      <c r="L11" s="11">
        <f t="shared" si="1"/>
      </c>
      <c r="M11" s="11"/>
      <c r="N11" s="11"/>
      <c r="Q11" s="3">
        <v>1272</v>
      </c>
    </row>
    <row r="12" spans="1:17" ht="12.75" customHeight="1">
      <c r="A12" s="4">
        <v>6</v>
      </c>
      <c r="B12" s="4">
        <v>5</v>
      </c>
      <c r="C12" s="10" t="s">
        <v>111</v>
      </c>
      <c r="D12" s="9">
        <v>1991</v>
      </c>
      <c r="E12" s="14" t="s">
        <v>15</v>
      </c>
      <c r="F12" s="16" t="s">
        <v>99</v>
      </c>
      <c r="G12" s="53" t="s">
        <v>505</v>
      </c>
      <c r="H12" s="14" t="str">
        <f t="shared" si="0"/>
        <v>М20</v>
      </c>
      <c r="I12" s="14">
        <v>5</v>
      </c>
      <c r="J12" s="14"/>
      <c r="K12" s="11"/>
      <c r="L12" s="11" t="str">
        <f t="shared" si="1"/>
        <v>М20</v>
      </c>
      <c r="M12" s="11"/>
      <c r="N12" s="11"/>
      <c r="Q12" s="3">
        <v>1277</v>
      </c>
    </row>
    <row r="13" spans="1:17" ht="12.75" customHeight="1">
      <c r="A13" s="4">
        <v>7</v>
      </c>
      <c r="B13" s="4">
        <v>163</v>
      </c>
      <c r="C13" s="11" t="s">
        <v>324</v>
      </c>
      <c r="D13" s="33">
        <v>1979</v>
      </c>
      <c r="E13" s="16" t="s">
        <v>20</v>
      </c>
      <c r="F13" s="16" t="s">
        <v>19</v>
      </c>
      <c r="G13" s="53" t="s">
        <v>506</v>
      </c>
      <c r="H13" s="14" t="str">
        <f t="shared" si="0"/>
        <v>М20</v>
      </c>
      <c r="I13" s="14">
        <v>6</v>
      </c>
      <c r="J13" s="14"/>
      <c r="K13" s="11"/>
      <c r="L13" s="11" t="str">
        <f t="shared" si="1"/>
        <v>М20</v>
      </c>
      <c r="M13" s="11"/>
      <c r="N13" s="11"/>
      <c r="Q13" s="3">
        <v>1300</v>
      </c>
    </row>
    <row r="14" spans="1:17" ht="12.75" customHeight="1">
      <c r="A14" s="4">
        <v>8</v>
      </c>
      <c r="B14" s="4">
        <v>23</v>
      </c>
      <c r="C14" s="10" t="s">
        <v>114</v>
      </c>
      <c r="D14" s="33">
        <v>1993</v>
      </c>
      <c r="E14" s="14" t="s">
        <v>15</v>
      </c>
      <c r="F14" s="16" t="s">
        <v>30</v>
      </c>
      <c r="G14" s="53" t="s">
        <v>507</v>
      </c>
      <c r="H14" s="14" t="str">
        <f t="shared" si="0"/>
        <v>М20</v>
      </c>
      <c r="I14" s="14">
        <v>7</v>
      </c>
      <c r="J14" s="14"/>
      <c r="K14" s="11"/>
      <c r="L14" s="11" t="str">
        <f t="shared" si="1"/>
        <v>М20</v>
      </c>
      <c r="M14" s="11"/>
      <c r="N14" s="11"/>
      <c r="Q14" s="3">
        <v>1301</v>
      </c>
    </row>
    <row r="15" spans="1:17" ht="12.75" customHeight="1">
      <c r="A15" s="4">
        <v>9</v>
      </c>
      <c r="B15" s="4">
        <v>160</v>
      </c>
      <c r="C15" s="11" t="s">
        <v>308</v>
      </c>
      <c r="D15" s="33">
        <v>1989</v>
      </c>
      <c r="E15" s="16" t="s">
        <v>15</v>
      </c>
      <c r="F15" s="16" t="s">
        <v>97</v>
      </c>
      <c r="G15" s="53" t="s">
        <v>508</v>
      </c>
      <c r="H15" s="14" t="str">
        <f t="shared" si="0"/>
        <v>М20</v>
      </c>
      <c r="I15" s="14">
        <v>8</v>
      </c>
      <c r="J15" s="14"/>
      <c r="K15" s="11"/>
      <c r="L15" s="11" t="str">
        <f t="shared" si="1"/>
        <v>М20</v>
      </c>
      <c r="M15" s="11"/>
      <c r="N15" s="11"/>
      <c r="Q15" s="3">
        <v>1310</v>
      </c>
    </row>
    <row r="16" spans="1:17" ht="12.75" customHeight="1">
      <c r="A16" s="4">
        <v>10</v>
      </c>
      <c r="B16" s="4">
        <v>35</v>
      </c>
      <c r="C16" s="10" t="s">
        <v>126</v>
      </c>
      <c r="D16" s="9">
        <v>1996</v>
      </c>
      <c r="E16" s="14" t="s">
        <v>15</v>
      </c>
      <c r="F16" s="16" t="s">
        <v>17</v>
      </c>
      <c r="G16" s="53" t="s">
        <v>509</v>
      </c>
      <c r="H16" s="14" t="str">
        <f t="shared" si="0"/>
        <v>М19</v>
      </c>
      <c r="I16" s="14">
        <v>1</v>
      </c>
      <c r="J16" s="14"/>
      <c r="K16" s="11"/>
      <c r="L16" s="11" t="str">
        <f t="shared" si="1"/>
        <v>М19</v>
      </c>
      <c r="M16" s="11"/>
      <c r="N16" s="11"/>
      <c r="Q16" s="3">
        <v>1312</v>
      </c>
    </row>
    <row r="17" spans="1:17" ht="12.75" customHeight="1">
      <c r="A17" s="4">
        <v>11</v>
      </c>
      <c r="B17" s="4">
        <v>42</v>
      </c>
      <c r="C17" s="10" t="s">
        <v>133</v>
      </c>
      <c r="D17" s="9">
        <v>1997</v>
      </c>
      <c r="E17" s="14" t="s">
        <v>15</v>
      </c>
      <c r="F17" s="16" t="s">
        <v>17</v>
      </c>
      <c r="G17" s="53" t="s">
        <v>510</v>
      </c>
      <c r="H17" s="14" t="str">
        <f t="shared" si="0"/>
        <v>М19</v>
      </c>
      <c r="I17" s="14">
        <v>2</v>
      </c>
      <c r="J17" s="14"/>
      <c r="K17" s="11"/>
      <c r="L17" s="11" t="str">
        <f t="shared" si="1"/>
        <v>М19</v>
      </c>
      <c r="M17" s="11"/>
      <c r="N17" s="11"/>
      <c r="Q17" s="3">
        <v>1315</v>
      </c>
    </row>
    <row r="18" spans="1:17" ht="12.75" customHeight="1">
      <c r="A18" s="4">
        <v>12</v>
      </c>
      <c r="B18" s="4">
        <v>9</v>
      </c>
      <c r="C18" s="11" t="s">
        <v>419</v>
      </c>
      <c r="D18" s="33">
        <v>1989</v>
      </c>
      <c r="E18" s="16" t="s">
        <v>15</v>
      </c>
      <c r="F18" s="16" t="s">
        <v>420</v>
      </c>
      <c r="G18" s="53" t="s">
        <v>511</v>
      </c>
      <c r="H18" s="14" t="str">
        <f t="shared" si="0"/>
        <v>М20</v>
      </c>
      <c r="I18" s="14">
        <v>9</v>
      </c>
      <c r="J18" s="14"/>
      <c r="K18" s="11"/>
      <c r="L18" s="11" t="str">
        <f t="shared" si="1"/>
        <v>М20</v>
      </c>
      <c r="M18" s="11"/>
      <c r="N18" s="11"/>
      <c r="Q18" s="3">
        <v>1319</v>
      </c>
    </row>
    <row r="19" spans="1:17" ht="12.75" customHeight="1">
      <c r="A19" s="4">
        <v>13</v>
      </c>
      <c r="B19" s="4">
        <v>180</v>
      </c>
      <c r="C19" s="11" t="s">
        <v>342</v>
      </c>
      <c r="D19" s="9">
        <v>1984</v>
      </c>
      <c r="E19" s="16" t="s">
        <v>15</v>
      </c>
      <c r="F19" s="16" t="s">
        <v>30</v>
      </c>
      <c r="G19" s="53" t="s">
        <v>512</v>
      </c>
      <c r="H19" s="14" t="str">
        <f t="shared" si="0"/>
        <v>М20</v>
      </c>
      <c r="I19" s="14">
        <v>10</v>
      </c>
      <c r="J19" s="14"/>
      <c r="K19" s="11"/>
      <c r="L19" s="11" t="str">
        <f t="shared" si="1"/>
        <v>М20</v>
      </c>
      <c r="M19" s="11"/>
      <c r="N19" s="11"/>
      <c r="Q19" s="3">
        <v>1327</v>
      </c>
    </row>
    <row r="20" spans="1:17" ht="12.75" customHeight="1">
      <c r="A20" s="4">
        <v>14</v>
      </c>
      <c r="B20" s="4">
        <v>3</v>
      </c>
      <c r="C20" s="11" t="s">
        <v>322</v>
      </c>
      <c r="D20" s="9">
        <v>1983</v>
      </c>
      <c r="E20" s="16" t="s">
        <v>15</v>
      </c>
      <c r="F20" s="16" t="s">
        <v>16</v>
      </c>
      <c r="G20" s="53" t="s">
        <v>513</v>
      </c>
      <c r="H20" s="14" t="str">
        <f t="shared" si="0"/>
        <v>М20</v>
      </c>
      <c r="I20" s="14">
        <v>11</v>
      </c>
      <c r="J20" s="14"/>
      <c r="K20" s="11"/>
      <c r="L20" s="11" t="str">
        <f t="shared" si="1"/>
        <v>М20</v>
      </c>
      <c r="M20" s="11"/>
      <c r="N20" s="11"/>
      <c r="Q20" s="3">
        <v>1333</v>
      </c>
    </row>
    <row r="21" spans="1:17" ht="12.75" customHeight="1">
      <c r="A21" s="4">
        <v>15</v>
      </c>
      <c r="B21" s="4">
        <v>188</v>
      </c>
      <c r="C21" s="11" t="s">
        <v>356</v>
      </c>
      <c r="D21" s="9">
        <v>1996</v>
      </c>
      <c r="E21" s="16" t="s">
        <v>15</v>
      </c>
      <c r="F21" s="16" t="s">
        <v>30</v>
      </c>
      <c r="G21" s="53" t="s">
        <v>514</v>
      </c>
      <c r="H21" s="14" t="str">
        <f t="shared" si="0"/>
        <v>М19</v>
      </c>
      <c r="I21" s="14">
        <v>3</v>
      </c>
      <c r="J21" s="14"/>
      <c r="K21" s="11"/>
      <c r="L21" s="11" t="str">
        <f t="shared" si="1"/>
        <v>М19</v>
      </c>
      <c r="M21" s="11"/>
      <c r="N21" s="11"/>
      <c r="Q21" s="3">
        <v>1335</v>
      </c>
    </row>
    <row r="22" spans="1:17" ht="12.75" customHeight="1">
      <c r="A22" s="4">
        <v>16</v>
      </c>
      <c r="B22" s="4">
        <v>179</v>
      </c>
      <c r="C22" s="11" t="s">
        <v>341</v>
      </c>
      <c r="D22" s="9">
        <v>1994</v>
      </c>
      <c r="E22" s="16" t="s">
        <v>15</v>
      </c>
      <c r="F22" s="16" t="s">
        <v>17</v>
      </c>
      <c r="G22" s="53" t="s">
        <v>515</v>
      </c>
      <c r="H22" s="14" t="str">
        <f t="shared" si="0"/>
        <v>М20</v>
      </c>
      <c r="I22" s="14">
        <v>12</v>
      </c>
      <c r="J22" s="14"/>
      <c r="K22" s="11"/>
      <c r="L22" s="11" t="str">
        <f t="shared" si="1"/>
        <v>М20</v>
      </c>
      <c r="M22" s="11"/>
      <c r="N22" s="11"/>
      <c r="Q22" s="3">
        <v>1347</v>
      </c>
    </row>
    <row r="23" spans="1:17" ht="12.75" customHeight="1">
      <c r="A23" s="4">
        <v>17</v>
      </c>
      <c r="B23" s="4">
        <v>62</v>
      </c>
      <c r="C23" s="10" t="s">
        <v>153</v>
      </c>
      <c r="D23" s="9">
        <v>1997</v>
      </c>
      <c r="E23" s="14" t="s">
        <v>15</v>
      </c>
      <c r="F23" s="16" t="s">
        <v>98</v>
      </c>
      <c r="G23" s="53" t="s">
        <v>516</v>
      </c>
      <c r="H23" s="14" t="str">
        <f t="shared" si="0"/>
        <v>М19</v>
      </c>
      <c r="I23" s="14">
        <v>4</v>
      </c>
      <c r="J23" s="14"/>
      <c r="K23" s="11"/>
      <c r="L23" s="11" t="str">
        <f t="shared" si="1"/>
        <v>М19</v>
      </c>
      <c r="M23" s="11"/>
      <c r="N23" s="11"/>
      <c r="Q23" s="3">
        <v>1348</v>
      </c>
    </row>
    <row r="24" spans="1:17" ht="12.75" customHeight="1">
      <c r="A24" s="4">
        <v>18</v>
      </c>
      <c r="B24" s="4">
        <v>187</v>
      </c>
      <c r="C24" s="11" t="s">
        <v>355</v>
      </c>
      <c r="D24" s="9">
        <v>1993</v>
      </c>
      <c r="E24" s="16" t="s">
        <v>15</v>
      </c>
      <c r="F24" s="16" t="s">
        <v>30</v>
      </c>
      <c r="G24" s="53" t="s">
        <v>517</v>
      </c>
      <c r="H24" s="14" t="str">
        <f t="shared" si="0"/>
        <v>М20</v>
      </c>
      <c r="I24" s="14">
        <v>13</v>
      </c>
      <c r="J24" s="14"/>
      <c r="K24" s="11"/>
      <c r="L24" s="11" t="str">
        <f t="shared" si="1"/>
        <v>М20</v>
      </c>
      <c r="M24" s="11"/>
      <c r="N24" s="11"/>
      <c r="Q24" s="3">
        <v>1356</v>
      </c>
    </row>
    <row r="25" spans="1:17" ht="12.75" customHeight="1">
      <c r="A25" s="4">
        <v>19</v>
      </c>
      <c r="B25" s="4">
        <v>138</v>
      </c>
      <c r="C25" s="11" t="s">
        <v>257</v>
      </c>
      <c r="D25" s="33">
        <v>1998</v>
      </c>
      <c r="E25" s="16" t="s">
        <v>15</v>
      </c>
      <c r="F25" s="16" t="s">
        <v>17</v>
      </c>
      <c r="G25" s="53" t="s">
        <v>518</v>
      </c>
      <c r="H25" s="14" t="str">
        <f t="shared" si="0"/>
        <v>М17</v>
      </c>
      <c r="I25" s="14">
        <v>1</v>
      </c>
      <c r="J25" s="14"/>
      <c r="K25" s="11"/>
      <c r="L25" s="11" t="str">
        <f t="shared" si="1"/>
        <v>М17</v>
      </c>
      <c r="M25" s="11"/>
      <c r="N25" s="11"/>
      <c r="Q25" s="3">
        <v>1357</v>
      </c>
    </row>
    <row r="26" spans="1:17" ht="12.75" customHeight="1">
      <c r="A26" s="4">
        <v>20</v>
      </c>
      <c r="B26" s="4">
        <v>125</v>
      </c>
      <c r="C26" s="11" t="s">
        <v>241</v>
      </c>
      <c r="D26" s="9">
        <v>1970</v>
      </c>
      <c r="E26" s="16" t="s">
        <v>15</v>
      </c>
      <c r="F26" s="16" t="s">
        <v>16</v>
      </c>
      <c r="G26" s="53" t="s">
        <v>519</v>
      </c>
      <c r="H26" s="14" t="str">
        <f t="shared" si="0"/>
        <v>М40</v>
      </c>
      <c r="I26" s="14">
        <v>2</v>
      </c>
      <c r="J26" s="14"/>
      <c r="K26" s="11"/>
      <c r="L26" s="11">
        <f t="shared" si="1"/>
      </c>
      <c r="M26" s="11"/>
      <c r="N26" s="11"/>
      <c r="Q26" s="3">
        <v>1369</v>
      </c>
    </row>
    <row r="27" spans="1:17" ht="12.75" customHeight="1">
      <c r="A27" s="4">
        <v>21</v>
      </c>
      <c r="B27" s="4">
        <v>100</v>
      </c>
      <c r="C27" s="11" t="s">
        <v>177</v>
      </c>
      <c r="D27" s="9">
        <v>1991</v>
      </c>
      <c r="E27" s="16" t="s">
        <v>15</v>
      </c>
      <c r="F27" s="16" t="s">
        <v>97</v>
      </c>
      <c r="G27" s="53" t="s">
        <v>521</v>
      </c>
      <c r="H27" s="14" t="str">
        <f t="shared" si="0"/>
        <v>М20</v>
      </c>
      <c r="I27" s="14">
        <v>14</v>
      </c>
      <c r="J27" s="14"/>
      <c r="K27" s="11"/>
      <c r="L27" s="11" t="str">
        <f t="shared" si="1"/>
        <v>М20</v>
      </c>
      <c r="M27" s="11"/>
      <c r="N27" s="11"/>
      <c r="Q27" s="3">
        <v>1394</v>
      </c>
    </row>
    <row r="28" spans="1:17" ht="12.75" customHeight="1">
      <c r="A28" s="4">
        <v>22</v>
      </c>
      <c r="B28" s="4">
        <v>108</v>
      </c>
      <c r="C28" s="11" t="s">
        <v>215</v>
      </c>
      <c r="D28" s="9">
        <v>1985</v>
      </c>
      <c r="E28" s="16" t="s">
        <v>188</v>
      </c>
      <c r="F28" s="16"/>
      <c r="G28" s="53" t="s">
        <v>522</v>
      </c>
      <c r="H28" s="14" t="str">
        <f t="shared" si="0"/>
        <v>М20</v>
      </c>
      <c r="I28" s="14">
        <v>15</v>
      </c>
      <c r="J28" s="14"/>
      <c r="K28" s="11"/>
      <c r="L28" s="11" t="str">
        <f t="shared" si="1"/>
        <v>М20</v>
      </c>
      <c r="M28" s="11"/>
      <c r="N28" s="11"/>
      <c r="Q28" s="3">
        <v>1398</v>
      </c>
    </row>
    <row r="29" spans="1:17" ht="12.75" customHeight="1">
      <c r="A29" s="4">
        <v>23</v>
      </c>
      <c r="B29" s="4">
        <v>140</v>
      </c>
      <c r="C29" s="11" t="s">
        <v>259</v>
      </c>
      <c r="D29" s="9">
        <v>1988</v>
      </c>
      <c r="E29" s="16"/>
      <c r="F29" s="54"/>
      <c r="G29" s="53" t="s">
        <v>523</v>
      </c>
      <c r="H29" s="14" t="str">
        <f t="shared" si="0"/>
        <v>М20</v>
      </c>
      <c r="I29" s="14">
        <v>16</v>
      </c>
      <c r="J29" s="14"/>
      <c r="K29" s="11"/>
      <c r="L29" s="11" t="str">
        <f t="shared" si="1"/>
        <v>М20</v>
      </c>
      <c r="M29" s="11"/>
      <c r="N29" s="11"/>
      <c r="Q29" s="3">
        <v>1412</v>
      </c>
    </row>
    <row r="30" spans="1:17" ht="12.75" customHeight="1">
      <c r="A30" s="4">
        <v>24</v>
      </c>
      <c r="B30" s="4">
        <v>63</v>
      </c>
      <c r="C30" s="10" t="s">
        <v>154</v>
      </c>
      <c r="D30" s="33">
        <v>1997</v>
      </c>
      <c r="E30" s="14" t="s">
        <v>15</v>
      </c>
      <c r="F30" s="16" t="s">
        <v>98</v>
      </c>
      <c r="G30" s="53" t="s">
        <v>524</v>
      </c>
      <c r="H30" s="14" t="str">
        <f t="shared" si="0"/>
        <v>М19</v>
      </c>
      <c r="I30" s="14">
        <v>5</v>
      </c>
      <c r="J30" s="14"/>
      <c r="K30" s="11"/>
      <c r="L30" s="11" t="str">
        <f t="shared" si="1"/>
        <v>М19</v>
      </c>
      <c r="M30" s="11"/>
      <c r="N30" s="11"/>
      <c r="Q30" s="3">
        <v>1421</v>
      </c>
    </row>
    <row r="31" spans="1:17" ht="12.75" customHeight="1">
      <c r="A31" s="4">
        <v>25</v>
      </c>
      <c r="B31" s="4">
        <v>162</v>
      </c>
      <c r="C31" s="11" t="s">
        <v>310</v>
      </c>
      <c r="D31" s="9">
        <v>1994</v>
      </c>
      <c r="E31" s="16" t="s">
        <v>15</v>
      </c>
      <c r="F31" s="16"/>
      <c r="G31" s="53" t="s">
        <v>525</v>
      </c>
      <c r="H31" s="14" t="str">
        <f t="shared" si="0"/>
        <v>М20</v>
      </c>
      <c r="I31" s="14">
        <v>17</v>
      </c>
      <c r="J31" s="14"/>
      <c r="K31" s="11"/>
      <c r="L31" s="11" t="str">
        <f t="shared" si="1"/>
        <v>М20</v>
      </c>
      <c r="M31" s="11"/>
      <c r="N31" s="11"/>
      <c r="Q31" s="3">
        <v>1426</v>
      </c>
    </row>
    <row r="32" spans="1:17" ht="12.75" customHeight="1">
      <c r="A32" s="4">
        <v>26</v>
      </c>
      <c r="B32" s="4">
        <v>165</v>
      </c>
      <c r="C32" s="11" t="s">
        <v>327</v>
      </c>
      <c r="D32" s="33">
        <v>1964</v>
      </c>
      <c r="E32" s="16" t="s">
        <v>20</v>
      </c>
      <c r="F32" s="16" t="s">
        <v>19</v>
      </c>
      <c r="G32" s="53" t="s">
        <v>526</v>
      </c>
      <c r="H32" s="14" t="str">
        <f t="shared" si="0"/>
        <v>М50</v>
      </c>
      <c r="I32" s="14">
        <v>1</v>
      </c>
      <c r="J32" s="14"/>
      <c r="K32" s="11"/>
      <c r="L32" s="11">
        <f t="shared" si="1"/>
      </c>
      <c r="M32" s="11"/>
      <c r="N32" s="11"/>
      <c r="Q32" s="3">
        <v>1428</v>
      </c>
    </row>
    <row r="33" spans="1:17" ht="12.75" customHeight="1">
      <c r="A33" s="4">
        <v>27</v>
      </c>
      <c r="B33" s="4">
        <v>121</v>
      </c>
      <c r="C33" s="11" t="s">
        <v>230</v>
      </c>
      <c r="D33" s="33">
        <v>1992</v>
      </c>
      <c r="E33" s="16" t="s">
        <v>15</v>
      </c>
      <c r="F33" s="16" t="s">
        <v>21</v>
      </c>
      <c r="G33" s="53" t="s">
        <v>527</v>
      </c>
      <c r="H33" s="14" t="str">
        <f t="shared" si="0"/>
        <v>М20</v>
      </c>
      <c r="I33" s="14">
        <v>18</v>
      </c>
      <c r="J33" s="14"/>
      <c r="K33" s="11"/>
      <c r="L33" s="11" t="str">
        <f t="shared" si="1"/>
        <v>М20</v>
      </c>
      <c r="M33" s="11"/>
      <c r="N33" s="11"/>
      <c r="Q33" s="3">
        <v>1429</v>
      </c>
    </row>
    <row r="34" spans="1:17" ht="12.75" customHeight="1">
      <c r="A34" s="4">
        <v>28</v>
      </c>
      <c r="B34" s="4">
        <v>64</v>
      </c>
      <c r="C34" s="10" t="s">
        <v>155</v>
      </c>
      <c r="D34" s="9">
        <v>1995</v>
      </c>
      <c r="E34" s="14" t="s">
        <v>15</v>
      </c>
      <c r="F34" s="16" t="s">
        <v>98</v>
      </c>
      <c r="G34" s="53" t="s">
        <v>528</v>
      </c>
      <c r="H34" s="14" t="str">
        <f t="shared" si="0"/>
        <v>М20</v>
      </c>
      <c r="I34" s="14">
        <v>19</v>
      </c>
      <c r="J34" s="14"/>
      <c r="K34" s="11"/>
      <c r="L34" s="11" t="str">
        <f t="shared" si="1"/>
        <v>М20</v>
      </c>
      <c r="M34" s="11"/>
      <c r="N34" s="11"/>
      <c r="Q34" s="3">
        <v>1430</v>
      </c>
    </row>
    <row r="35" spans="1:17" ht="12.75" customHeight="1">
      <c r="A35" s="4">
        <v>29</v>
      </c>
      <c r="B35" s="4">
        <v>55</v>
      </c>
      <c r="C35" s="10" t="s">
        <v>146</v>
      </c>
      <c r="D35" s="9">
        <v>1997</v>
      </c>
      <c r="E35" s="14" t="s">
        <v>15</v>
      </c>
      <c r="F35" s="16" t="s">
        <v>97</v>
      </c>
      <c r="G35" s="53" t="s">
        <v>529</v>
      </c>
      <c r="H35" s="14" t="str">
        <f t="shared" si="0"/>
        <v>М19</v>
      </c>
      <c r="I35" s="14">
        <v>6</v>
      </c>
      <c r="J35" s="14"/>
      <c r="K35" s="11"/>
      <c r="L35" s="11" t="str">
        <f t="shared" si="1"/>
        <v>М19</v>
      </c>
      <c r="M35" s="11"/>
      <c r="N35" s="11"/>
      <c r="Q35" s="3">
        <v>1435</v>
      </c>
    </row>
    <row r="36" spans="1:17" ht="12.75" customHeight="1">
      <c r="A36" s="4">
        <v>30</v>
      </c>
      <c r="B36" s="4">
        <v>118</v>
      </c>
      <c r="C36" s="11" t="s">
        <v>224</v>
      </c>
      <c r="D36" s="33">
        <v>1998</v>
      </c>
      <c r="E36" s="16" t="s">
        <v>15</v>
      </c>
      <c r="F36" s="16" t="s">
        <v>21</v>
      </c>
      <c r="G36" s="53" t="s">
        <v>530</v>
      </c>
      <c r="H36" s="14" t="str">
        <f t="shared" si="0"/>
        <v>М17</v>
      </c>
      <c r="I36" s="14">
        <v>2</v>
      </c>
      <c r="J36" s="14"/>
      <c r="K36" s="11"/>
      <c r="L36" s="11" t="str">
        <f t="shared" si="1"/>
        <v>М17</v>
      </c>
      <c r="M36" s="11"/>
      <c r="N36" s="11"/>
      <c r="Q36" s="3">
        <v>1437</v>
      </c>
    </row>
    <row r="37" spans="1:17" ht="12.75" customHeight="1">
      <c r="A37" s="4">
        <v>31</v>
      </c>
      <c r="B37" s="4">
        <v>61</v>
      </c>
      <c r="C37" s="10" t="s">
        <v>152</v>
      </c>
      <c r="D37" s="9">
        <v>1996</v>
      </c>
      <c r="E37" s="14" t="s">
        <v>15</v>
      </c>
      <c r="F37" s="16" t="s">
        <v>98</v>
      </c>
      <c r="G37" s="53" t="s">
        <v>532</v>
      </c>
      <c r="H37" s="14" t="str">
        <f t="shared" si="0"/>
        <v>М19</v>
      </c>
      <c r="I37" s="14">
        <v>7</v>
      </c>
      <c r="J37" s="14"/>
      <c r="K37" s="11"/>
      <c r="L37" s="11" t="str">
        <f t="shared" si="1"/>
        <v>М19</v>
      </c>
      <c r="M37" s="11"/>
      <c r="N37" s="11"/>
      <c r="Q37" s="3">
        <v>1445</v>
      </c>
    </row>
    <row r="38" spans="1:17" ht="12.75" customHeight="1">
      <c r="A38" s="4">
        <v>32</v>
      </c>
      <c r="B38" s="4">
        <v>153</v>
      </c>
      <c r="C38" s="11" t="s">
        <v>299</v>
      </c>
      <c r="D38" s="33">
        <v>1996</v>
      </c>
      <c r="E38" s="16" t="s">
        <v>15</v>
      </c>
      <c r="F38" s="16" t="s">
        <v>36</v>
      </c>
      <c r="G38" s="53" t="s">
        <v>533</v>
      </c>
      <c r="H38" s="14" t="str">
        <f t="shared" si="0"/>
        <v>М19</v>
      </c>
      <c r="I38" s="14">
        <v>8</v>
      </c>
      <c r="J38" s="14"/>
      <c r="K38" s="11"/>
      <c r="L38" s="11" t="str">
        <f t="shared" si="1"/>
        <v>М19</v>
      </c>
      <c r="M38" s="11"/>
      <c r="N38" s="11"/>
      <c r="Q38" s="3">
        <v>1448</v>
      </c>
    </row>
    <row r="39" spans="1:17" ht="12.75" customHeight="1">
      <c r="A39" s="4">
        <v>33</v>
      </c>
      <c r="B39" s="4">
        <v>120</v>
      </c>
      <c r="C39" s="11" t="s">
        <v>229</v>
      </c>
      <c r="D39" s="9">
        <v>1995</v>
      </c>
      <c r="E39" s="16" t="s">
        <v>15</v>
      </c>
      <c r="F39" s="16" t="s">
        <v>21</v>
      </c>
      <c r="G39" s="53" t="s">
        <v>534</v>
      </c>
      <c r="H39" s="14" t="str">
        <f aca="true" t="shared" si="2" ref="H39:H70">IF(AND(D39&gt;=1900,D39&lt;=1935),"М80",IF(AND(D39&gt;=1936,D39&lt;=1945),"М70",IF(AND(D39&gt;=1946,D39&lt;=1955),"М60",IF(AND(D39&gt;=1956,D39&lt;=1965),"М50",IF(AND(D39&gt;=1966,D39&lt;=1975),"М40",L39)))))</f>
        <v>М20</v>
      </c>
      <c r="I39" s="14">
        <v>20</v>
      </c>
      <c r="J39" s="14"/>
      <c r="K39" s="11"/>
      <c r="L39" s="11" t="str">
        <f aca="true" t="shared" si="3" ref="L39:L70">IF(AND(D39&gt;=1976,D39&lt;=1995),"М20",IF(AND(D39&gt;=1996,D39&lt;=1997),"М19",IF(AND(D39&gt;=1998,D39&lt;=1999),"М17",IF(AND(D39&gt;=2000,D39&lt;=2001),"М15",IF(AND(D39&gt;=2002,D39&lt;=2003),"М13","")))))</f>
        <v>М20</v>
      </c>
      <c r="M39" s="11"/>
      <c r="N39" s="11"/>
      <c r="Q39" s="3">
        <v>1450</v>
      </c>
    </row>
    <row r="40" spans="1:17" ht="12.75" customHeight="1">
      <c r="A40" s="4">
        <v>34</v>
      </c>
      <c r="B40" s="4">
        <v>132</v>
      </c>
      <c r="C40" s="11" t="s">
        <v>250</v>
      </c>
      <c r="D40" s="33">
        <v>1968</v>
      </c>
      <c r="E40" s="16" t="s">
        <v>15</v>
      </c>
      <c r="F40" s="16"/>
      <c r="G40" s="53" t="s">
        <v>535</v>
      </c>
      <c r="H40" s="14" t="str">
        <f t="shared" si="2"/>
        <v>М40</v>
      </c>
      <c r="I40" s="14">
        <v>3</v>
      </c>
      <c r="J40" s="14"/>
      <c r="K40" s="11"/>
      <c r="L40" s="11">
        <f t="shared" si="3"/>
      </c>
      <c r="M40" s="11"/>
      <c r="N40" s="11"/>
      <c r="Q40" s="3">
        <v>1460</v>
      </c>
    </row>
    <row r="41" spans="1:17" ht="12.75" customHeight="1">
      <c r="A41" s="4">
        <v>35</v>
      </c>
      <c r="B41" s="4">
        <v>145</v>
      </c>
      <c r="C41" s="11" t="s">
        <v>290</v>
      </c>
      <c r="D41" s="33">
        <v>1993</v>
      </c>
      <c r="E41" s="16" t="s">
        <v>15</v>
      </c>
      <c r="F41" s="16" t="s">
        <v>273</v>
      </c>
      <c r="G41" s="53" t="s">
        <v>535</v>
      </c>
      <c r="H41" s="14" t="str">
        <f t="shared" si="2"/>
        <v>М20</v>
      </c>
      <c r="I41" s="14">
        <v>21</v>
      </c>
      <c r="J41" s="14"/>
      <c r="K41" s="11"/>
      <c r="L41" s="11" t="str">
        <f t="shared" si="3"/>
        <v>М20</v>
      </c>
      <c r="M41" s="11"/>
      <c r="N41" s="11"/>
      <c r="Q41" s="3">
        <v>1460</v>
      </c>
    </row>
    <row r="42" spans="1:17" ht="12.75" customHeight="1">
      <c r="A42" s="4">
        <v>36</v>
      </c>
      <c r="B42" s="4">
        <v>122</v>
      </c>
      <c r="C42" s="11" t="s">
        <v>237</v>
      </c>
      <c r="D42" s="33">
        <v>2001</v>
      </c>
      <c r="E42" s="16" t="s">
        <v>15</v>
      </c>
      <c r="F42" s="16" t="s">
        <v>206</v>
      </c>
      <c r="G42" s="53" t="s">
        <v>536</v>
      </c>
      <c r="H42" s="14" t="str">
        <f t="shared" si="2"/>
        <v>М15</v>
      </c>
      <c r="I42" s="14">
        <v>1</v>
      </c>
      <c r="J42" s="14"/>
      <c r="K42" s="11"/>
      <c r="L42" s="11" t="str">
        <f t="shared" si="3"/>
        <v>М15</v>
      </c>
      <c r="M42" s="11"/>
      <c r="N42" s="11"/>
      <c r="Q42" s="3">
        <v>1464</v>
      </c>
    </row>
    <row r="43" spans="1:17" ht="12.75" customHeight="1">
      <c r="A43" s="4">
        <v>37</v>
      </c>
      <c r="B43" s="4">
        <v>164</v>
      </c>
      <c r="C43" s="11" t="s">
        <v>325</v>
      </c>
      <c r="D43" s="9">
        <v>1996</v>
      </c>
      <c r="E43" s="16" t="s">
        <v>15</v>
      </c>
      <c r="F43" s="16" t="s">
        <v>326</v>
      </c>
      <c r="G43" s="53" t="s">
        <v>537</v>
      </c>
      <c r="H43" s="14" t="str">
        <f t="shared" si="2"/>
        <v>М19</v>
      </c>
      <c r="I43" s="14">
        <v>9</v>
      </c>
      <c r="J43" s="14"/>
      <c r="K43" s="11"/>
      <c r="L43" s="11" t="str">
        <f t="shared" si="3"/>
        <v>М19</v>
      </c>
      <c r="M43" s="11"/>
      <c r="N43" s="11"/>
      <c r="Q43" s="3">
        <v>1466</v>
      </c>
    </row>
    <row r="44" spans="1:17" ht="12.75" customHeight="1">
      <c r="A44" s="4">
        <v>38</v>
      </c>
      <c r="B44" s="4">
        <v>60</v>
      </c>
      <c r="C44" s="10" t="s">
        <v>151</v>
      </c>
      <c r="D44" s="33">
        <v>1997</v>
      </c>
      <c r="E44" s="14" t="s">
        <v>15</v>
      </c>
      <c r="F44" s="16" t="s">
        <v>98</v>
      </c>
      <c r="G44" s="53" t="s">
        <v>538</v>
      </c>
      <c r="H44" s="14" t="str">
        <f t="shared" si="2"/>
        <v>М19</v>
      </c>
      <c r="I44" s="14">
        <v>10</v>
      </c>
      <c r="J44" s="14"/>
      <c r="K44" s="11"/>
      <c r="L44" s="11" t="str">
        <f t="shared" si="3"/>
        <v>М19</v>
      </c>
      <c r="M44" s="11"/>
      <c r="N44" s="11"/>
      <c r="Q44" s="3">
        <v>1468</v>
      </c>
    </row>
    <row r="45" spans="1:17" ht="12.75" customHeight="1">
      <c r="A45" s="4">
        <v>39</v>
      </c>
      <c r="B45" s="4">
        <v>195</v>
      </c>
      <c r="C45" s="11" t="s">
        <v>421</v>
      </c>
      <c r="D45" s="33">
        <v>1993</v>
      </c>
      <c r="E45" s="16" t="s">
        <v>15</v>
      </c>
      <c r="F45" s="16" t="s">
        <v>422</v>
      </c>
      <c r="G45" s="53" t="s">
        <v>539</v>
      </c>
      <c r="H45" s="14" t="str">
        <f t="shared" si="2"/>
        <v>М20</v>
      </c>
      <c r="I45" s="14">
        <v>22</v>
      </c>
      <c r="J45" s="14"/>
      <c r="K45" s="11"/>
      <c r="L45" s="11" t="str">
        <f t="shared" si="3"/>
        <v>М20</v>
      </c>
      <c r="M45" s="11"/>
      <c r="N45" s="11"/>
      <c r="Q45" s="3">
        <v>1470</v>
      </c>
    </row>
    <row r="46" spans="1:17" ht="12.75" customHeight="1">
      <c r="A46" s="4">
        <v>40</v>
      </c>
      <c r="B46" s="4">
        <v>71</v>
      </c>
      <c r="C46" s="11" t="s">
        <v>162</v>
      </c>
      <c r="D46" s="9">
        <v>2001</v>
      </c>
      <c r="E46" s="14" t="s">
        <v>15</v>
      </c>
      <c r="F46" s="16" t="s">
        <v>17</v>
      </c>
      <c r="G46" s="53" t="s">
        <v>540</v>
      </c>
      <c r="H46" s="14" t="str">
        <f t="shared" si="2"/>
        <v>М15</v>
      </c>
      <c r="I46" s="14">
        <v>2</v>
      </c>
      <c r="J46" s="14"/>
      <c r="K46" s="11"/>
      <c r="L46" s="11" t="str">
        <f t="shared" si="3"/>
        <v>М15</v>
      </c>
      <c r="M46" s="11"/>
      <c r="N46" s="11"/>
      <c r="Q46" s="3">
        <v>1474</v>
      </c>
    </row>
    <row r="47" spans="1:17" ht="12.75" customHeight="1">
      <c r="A47" s="4">
        <v>41</v>
      </c>
      <c r="B47" s="4">
        <v>104</v>
      </c>
      <c r="C47" s="11" t="s">
        <v>211</v>
      </c>
      <c r="D47" s="9">
        <v>2000</v>
      </c>
      <c r="E47" s="16" t="s">
        <v>206</v>
      </c>
      <c r="F47" s="16"/>
      <c r="G47" s="53" t="s">
        <v>541</v>
      </c>
      <c r="H47" s="14" t="str">
        <f t="shared" si="2"/>
        <v>М15</v>
      </c>
      <c r="I47" s="14">
        <v>3</v>
      </c>
      <c r="J47" s="14"/>
      <c r="K47" s="11"/>
      <c r="L47" s="11" t="str">
        <f t="shared" si="3"/>
        <v>М15</v>
      </c>
      <c r="M47" s="11"/>
      <c r="N47" s="11"/>
      <c r="Q47" s="3">
        <v>1479</v>
      </c>
    </row>
    <row r="48" spans="1:17" ht="12.75" customHeight="1">
      <c r="A48" s="4">
        <v>42</v>
      </c>
      <c r="B48" s="4">
        <v>116</v>
      </c>
      <c r="C48" s="11" t="s">
        <v>228</v>
      </c>
      <c r="D48" s="33">
        <v>1979</v>
      </c>
      <c r="E48" s="16" t="s">
        <v>15</v>
      </c>
      <c r="F48" s="16" t="s">
        <v>206</v>
      </c>
      <c r="G48" s="53" t="s">
        <v>542</v>
      </c>
      <c r="H48" s="14" t="str">
        <f t="shared" si="2"/>
        <v>М20</v>
      </c>
      <c r="I48" s="14">
        <v>23</v>
      </c>
      <c r="J48" s="14"/>
      <c r="K48" s="11"/>
      <c r="L48" s="11" t="str">
        <f t="shared" si="3"/>
        <v>М20</v>
      </c>
      <c r="M48" s="11"/>
      <c r="N48" s="11"/>
      <c r="Q48" s="3">
        <v>1480</v>
      </c>
    </row>
    <row r="49" spans="1:17" ht="12.75" customHeight="1">
      <c r="A49" s="4">
        <v>43</v>
      </c>
      <c r="B49" s="4">
        <v>189</v>
      </c>
      <c r="C49" s="11" t="s">
        <v>357</v>
      </c>
      <c r="D49" s="9">
        <v>1979</v>
      </c>
      <c r="E49" s="16" t="s">
        <v>15</v>
      </c>
      <c r="F49" s="16" t="s">
        <v>348</v>
      </c>
      <c r="G49" s="53" t="s">
        <v>543</v>
      </c>
      <c r="H49" s="14" t="str">
        <f t="shared" si="2"/>
        <v>М20</v>
      </c>
      <c r="I49" s="14">
        <v>24</v>
      </c>
      <c r="J49" s="14"/>
      <c r="K49" s="11"/>
      <c r="L49" s="11" t="str">
        <f t="shared" si="3"/>
        <v>М20</v>
      </c>
      <c r="M49" s="11"/>
      <c r="N49" s="11"/>
      <c r="Q49" s="3">
        <v>1481</v>
      </c>
    </row>
    <row r="50" spans="1:17" ht="12.75" customHeight="1">
      <c r="A50" s="4">
        <v>44</v>
      </c>
      <c r="B50" s="4">
        <v>198</v>
      </c>
      <c r="C50" s="11" t="s">
        <v>425</v>
      </c>
      <c r="D50" s="9">
        <v>1995</v>
      </c>
      <c r="E50" s="16" t="s">
        <v>15</v>
      </c>
      <c r="F50" s="16" t="s">
        <v>30</v>
      </c>
      <c r="G50" s="53" t="s">
        <v>544</v>
      </c>
      <c r="H50" s="14" t="str">
        <f t="shared" si="2"/>
        <v>М20</v>
      </c>
      <c r="I50" s="14">
        <v>25</v>
      </c>
      <c r="J50" s="14"/>
      <c r="K50" s="11"/>
      <c r="L50" s="11" t="str">
        <f t="shared" si="3"/>
        <v>М20</v>
      </c>
      <c r="M50" s="11"/>
      <c r="N50" s="11"/>
      <c r="Q50" s="3">
        <v>1487</v>
      </c>
    </row>
    <row r="51" spans="1:17" ht="12.75" customHeight="1">
      <c r="A51" s="4">
        <v>45</v>
      </c>
      <c r="B51" s="4">
        <v>24</v>
      </c>
      <c r="C51" s="10" t="s">
        <v>115</v>
      </c>
      <c r="D51" s="9">
        <v>1996</v>
      </c>
      <c r="E51" s="14" t="s">
        <v>15</v>
      </c>
      <c r="F51" s="16" t="s">
        <v>17</v>
      </c>
      <c r="G51" s="53" t="s">
        <v>545</v>
      </c>
      <c r="H51" s="14" t="str">
        <f t="shared" si="2"/>
        <v>М19</v>
      </c>
      <c r="I51" s="14">
        <v>11</v>
      </c>
      <c r="J51" s="14"/>
      <c r="K51" s="11"/>
      <c r="L51" s="11" t="str">
        <f t="shared" si="3"/>
        <v>М19</v>
      </c>
      <c r="M51" s="11"/>
      <c r="N51" s="11"/>
      <c r="Q51" s="3">
        <v>1488</v>
      </c>
    </row>
    <row r="52" spans="1:17" ht="12.75" customHeight="1">
      <c r="A52" s="4">
        <v>46</v>
      </c>
      <c r="B52" s="4">
        <v>26</v>
      </c>
      <c r="C52" s="10" t="s">
        <v>117</v>
      </c>
      <c r="D52" s="9">
        <v>1998</v>
      </c>
      <c r="E52" s="14" t="s">
        <v>15</v>
      </c>
      <c r="F52" s="16" t="s">
        <v>17</v>
      </c>
      <c r="G52" s="53" t="s">
        <v>546</v>
      </c>
      <c r="H52" s="14" t="str">
        <f t="shared" si="2"/>
        <v>М17</v>
      </c>
      <c r="I52" s="14">
        <v>3</v>
      </c>
      <c r="J52" s="14"/>
      <c r="K52" s="11"/>
      <c r="L52" s="11" t="str">
        <f t="shared" si="3"/>
        <v>М17</v>
      </c>
      <c r="M52" s="11"/>
      <c r="N52" s="11"/>
      <c r="Q52" s="3">
        <v>1489</v>
      </c>
    </row>
    <row r="53" spans="1:17" ht="12.75" customHeight="1">
      <c r="A53" s="4">
        <v>47</v>
      </c>
      <c r="B53" s="4">
        <v>192</v>
      </c>
      <c r="C53" s="11" t="s">
        <v>361</v>
      </c>
      <c r="D53" s="9">
        <v>1995</v>
      </c>
      <c r="E53" s="16" t="s">
        <v>15</v>
      </c>
      <c r="F53" s="16" t="s">
        <v>22</v>
      </c>
      <c r="G53" s="53" t="s">
        <v>546</v>
      </c>
      <c r="H53" s="14" t="str">
        <f t="shared" si="2"/>
        <v>М20</v>
      </c>
      <c r="I53" s="14">
        <v>26</v>
      </c>
      <c r="J53" s="14"/>
      <c r="K53" s="11"/>
      <c r="L53" s="11" t="str">
        <f t="shared" si="3"/>
        <v>М20</v>
      </c>
      <c r="M53" s="11"/>
      <c r="N53" s="11"/>
      <c r="Q53" s="3">
        <v>1489</v>
      </c>
    </row>
    <row r="54" spans="1:17" ht="12.75" customHeight="1">
      <c r="A54" s="4">
        <v>48</v>
      </c>
      <c r="B54" s="4">
        <v>34</v>
      </c>
      <c r="C54" s="10" t="s">
        <v>125</v>
      </c>
      <c r="D54" s="9">
        <v>1990</v>
      </c>
      <c r="E54" s="14" t="s">
        <v>15</v>
      </c>
      <c r="F54" s="16" t="s">
        <v>17</v>
      </c>
      <c r="G54" s="53" t="s">
        <v>547</v>
      </c>
      <c r="H54" s="14" t="str">
        <f t="shared" si="2"/>
        <v>М20</v>
      </c>
      <c r="I54" s="14">
        <v>27</v>
      </c>
      <c r="J54" s="14"/>
      <c r="K54" s="11"/>
      <c r="L54" s="11" t="str">
        <f t="shared" si="3"/>
        <v>М20</v>
      </c>
      <c r="M54" s="11"/>
      <c r="N54" s="11"/>
      <c r="Q54" s="3">
        <v>1494</v>
      </c>
    </row>
    <row r="55" spans="1:17" ht="12.75" customHeight="1">
      <c r="A55" s="4">
        <v>49</v>
      </c>
      <c r="B55" s="4">
        <v>136</v>
      </c>
      <c r="C55" s="11" t="s">
        <v>254</v>
      </c>
      <c r="D55" s="9">
        <v>1961</v>
      </c>
      <c r="E55" s="16" t="s">
        <v>15</v>
      </c>
      <c r="F55" s="16" t="s">
        <v>31</v>
      </c>
      <c r="G55" s="53" t="s">
        <v>548</v>
      </c>
      <c r="H55" s="14" t="str">
        <f t="shared" si="2"/>
        <v>М50</v>
      </c>
      <c r="I55" s="14">
        <v>2</v>
      </c>
      <c r="J55" s="14"/>
      <c r="K55" s="11"/>
      <c r="L55" s="11">
        <f t="shared" si="3"/>
      </c>
      <c r="M55" s="11"/>
      <c r="N55" s="11"/>
      <c r="Q55" s="3">
        <v>1504</v>
      </c>
    </row>
    <row r="56" spans="1:17" ht="12.75" customHeight="1">
      <c r="A56" s="4">
        <v>50</v>
      </c>
      <c r="B56" s="4">
        <v>143</v>
      </c>
      <c r="C56" s="11" t="s">
        <v>263</v>
      </c>
      <c r="D56" s="33">
        <v>1966</v>
      </c>
      <c r="E56" s="16" t="s">
        <v>15</v>
      </c>
      <c r="F56" s="16" t="s">
        <v>16</v>
      </c>
      <c r="G56" s="53" t="s">
        <v>549</v>
      </c>
      <c r="H56" s="14" t="str">
        <f t="shared" si="2"/>
        <v>М40</v>
      </c>
      <c r="I56" s="14">
        <v>4</v>
      </c>
      <c r="J56" s="14"/>
      <c r="K56" s="11"/>
      <c r="L56" s="11">
        <f t="shared" si="3"/>
      </c>
      <c r="M56" s="11"/>
      <c r="N56" s="11"/>
      <c r="Q56" s="3">
        <v>1505</v>
      </c>
    </row>
    <row r="57" spans="1:17" ht="12.75" customHeight="1">
      <c r="A57" s="4">
        <v>51</v>
      </c>
      <c r="B57" s="4">
        <v>84</v>
      </c>
      <c r="C57" s="11" t="s">
        <v>175</v>
      </c>
      <c r="D57" s="9">
        <v>1982</v>
      </c>
      <c r="E57" s="14" t="s">
        <v>15</v>
      </c>
      <c r="F57" s="16" t="s">
        <v>16</v>
      </c>
      <c r="G57" s="53" t="s">
        <v>551</v>
      </c>
      <c r="H57" s="14" t="str">
        <f t="shared" si="2"/>
        <v>М20</v>
      </c>
      <c r="I57" s="14">
        <v>28</v>
      </c>
      <c r="J57" s="14"/>
      <c r="K57" s="11"/>
      <c r="L57" s="11" t="str">
        <f t="shared" si="3"/>
        <v>М20</v>
      </c>
      <c r="M57" s="11"/>
      <c r="N57" s="11"/>
      <c r="Q57" s="3">
        <v>1507</v>
      </c>
    </row>
    <row r="58" spans="1:17" ht="12.75" customHeight="1">
      <c r="A58" s="4">
        <v>52</v>
      </c>
      <c r="B58" s="4">
        <v>53</v>
      </c>
      <c r="C58" s="10" t="s">
        <v>144</v>
      </c>
      <c r="D58" s="9">
        <v>1990</v>
      </c>
      <c r="E58" s="14" t="s">
        <v>15</v>
      </c>
      <c r="F58" s="16" t="s">
        <v>97</v>
      </c>
      <c r="G58" s="53" t="s">
        <v>552</v>
      </c>
      <c r="H58" s="14" t="str">
        <f t="shared" si="2"/>
        <v>М20</v>
      </c>
      <c r="I58" s="14">
        <v>29</v>
      </c>
      <c r="J58" s="14"/>
      <c r="K58" s="11"/>
      <c r="L58" s="11" t="str">
        <f t="shared" si="3"/>
        <v>М20</v>
      </c>
      <c r="M58" s="11"/>
      <c r="N58" s="11"/>
      <c r="Q58" s="3">
        <v>1511</v>
      </c>
    </row>
    <row r="59" spans="1:17" ht="12.75" customHeight="1">
      <c r="A59" s="4">
        <v>53</v>
      </c>
      <c r="B59" s="4">
        <v>112</v>
      </c>
      <c r="C59" s="11" t="s">
        <v>220</v>
      </c>
      <c r="D59" s="33">
        <v>1970</v>
      </c>
      <c r="E59" s="16"/>
      <c r="F59" s="16" t="s">
        <v>221</v>
      </c>
      <c r="G59" s="53" t="s">
        <v>553</v>
      </c>
      <c r="H59" s="14" t="str">
        <f t="shared" si="2"/>
        <v>М40</v>
      </c>
      <c r="I59" s="14">
        <v>5</v>
      </c>
      <c r="J59" s="14"/>
      <c r="K59" s="11"/>
      <c r="L59" s="11">
        <f t="shared" si="3"/>
      </c>
      <c r="M59" s="11"/>
      <c r="N59" s="11"/>
      <c r="Q59" s="3">
        <v>1512</v>
      </c>
    </row>
    <row r="60" spans="1:17" ht="12.75" customHeight="1">
      <c r="A60" s="4">
        <v>54</v>
      </c>
      <c r="B60" s="4">
        <v>168</v>
      </c>
      <c r="C60" s="11" t="s">
        <v>330</v>
      </c>
      <c r="D60" s="9">
        <v>1998</v>
      </c>
      <c r="E60" s="16" t="s">
        <v>15</v>
      </c>
      <c r="F60" s="16" t="s">
        <v>17</v>
      </c>
      <c r="G60" s="53" t="s">
        <v>554</v>
      </c>
      <c r="H60" s="14" t="str">
        <f t="shared" si="2"/>
        <v>М17</v>
      </c>
      <c r="I60" s="14">
        <v>4</v>
      </c>
      <c r="J60" s="14"/>
      <c r="K60" s="11"/>
      <c r="L60" s="11" t="str">
        <f t="shared" si="3"/>
        <v>М17</v>
      </c>
      <c r="M60" s="11"/>
      <c r="N60" s="11"/>
      <c r="Q60" s="3">
        <v>1513</v>
      </c>
    </row>
    <row r="61" spans="1:17" ht="12.75" customHeight="1">
      <c r="A61" s="4">
        <v>55</v>
      </c>
      <c r="B61" s="4">
        <v>110</v>
      </c>
      <c r="C61" s="11" t="s">
        <v>218</v>
      </c>
      <c r="D61" s="9">
        <v>1973</v>
      </c>
      <c r="E61" s="16" t="s">
        <v>32</v>
      </c>
      <c r="F61" s="16" t="s">
        <v>19</v>
      </c>
      <c r="G61" s="53" t="s">
        <v>555</v>
      </c>
      <c r="H61" s="14" t="str">
        <f t="shared" si="2"/>
        <v>М40</v>
      </c>
      <c r="I61" s="14">
        <v>6</v>
      </c>
      <c r="J61" s="14"/>
      <c r="K61" s="11"/>
      <c r="L61" s="11">
        <f t="shared" si="3"/>
      </c>
      <c r="M61" s="11"/>
      <c r="N61" s="11"/>
      <c r="Q61" s="3">
        <v>1514</v>
      </c>
    </row>
    <row r="62" spans="1:17" ht="12.75" customHeight="1">
      <c r="A62" s="4">
        <v>56</v>
      </c>
      <c r="B62" s="4">
        <v>40</v>
      </c>
      <c r="C62" s="10" t="s">
        <v>131</v>
      </c>
      <c r="D62" s="33">
        <v>2000</v>
      </c>
      <c r="E62" s="14" t="s">
        <v>15</v>
      </c>
      <c r="F62" s="16" t="s">
        <v>17</v>
      </c>
      <c r="G62" s="53" t="s">
        <v>556</v>
      </c>
      <c r="H62" s="14" t="str">
        <f t="shared" si="2"/>
        <v>М15</v>
      </c>
      <c r="I62" s="14">
        <v>4</v>
      </c>
      <c r="J62" s="14"/>
      <c r="K62" s="11"/>
      <c r="L62" s="11" t="str">
        <f t="shared" si="3"/>
        <v>М15</v>
      </c>
      <c r="M62" s="11"/>
      <c r="N62" s="11"/>
      <c r="Q62" s="3">
        <v>1515</v>
      </c>
    </row>
    <row r="63" spans="1:17" ht="12.75" customHeight="1">
      <c r="A63" s="4">
        <v>57</v>
      </c>
      <c r="B63" s="4">
        <v>137</v>
      </c>
      <c r="C63" s="11" t="s">
        <v>255</v>
      </c>
      <c r="D63" s="9">
        <v>1979</v>
      </c>
      <c r="E63" s="16" t="s">
        <v>37</v>
      </c>
      <c r="F63" s="16" t="s">
        <v>256</v>
      </c>
      <c r="G63" s="53" t="s">
        <v>557</v>
      </c>
      <c r="H63" s="14" t="str">
        <f t="shared" si="2"/>
        <v>М20</v>
      </c>
      <c r="I63" s="14">
        <v>30</v>
      </c>
      <c r="J63" s="14"/>
      <c r="K63" s="11"/>
      <c r="L63" s="11" t="str">
        <f t="shared" si="3"/>
        <v>М20</v>
      </c>
      <c r="M63" s="11"/>
      <c r="N63" s="11"/>
      <c r="Q63" s="3">
        <v>1517</v>
      </c>
    </row>
    <row r="64" spans="1:17" ht="12.75" customHeight="1">
      <c r="A64" s="4">
        <v>58</v>
      </c>
      <c r="B64" s="4">
        <v>144</v>
      </c>
      <c r="C64" s="11" t="s">
        <v>264</v>
      </c>
      <c r="D64" s="33">
        <v>1984</v>
      </c>
      <c r="E64" s="16"/>
      <c r="F64" s="16"/>
      <c r="G64" s="53" t="s">
        <v>559</v>
      </c>
      <c r="H64" s="14" t="str">
        <f t="shared" si="2"/>
        <v>М20</v>
      </c>
      <c r="I64" s="14">
        <v>31</v>
      </c>
      <c r="J64" s="14"/>
      <c r="K64" s="11"/>
      <c r="L64" s="11" t="str">
        <f t="shared" si="3"/>
        <v>М20</v>
      </c>
      <c r="M64" s="11"/>
      <c r="N64" s="11"/>
      <c r="Q64" s="3">
        <v>1521</v>
      </c>
    </row>
    <row r="65" spans="1:17" ht="12.75" customHeight="1">
      <c r="A65" s="4">
        <v>59</v>
      </c>
      <c r="B65" s="4">
        <v>123</v>
      </c>
      <c r="C65" s="11" t="s">
        <v>238</v>
      </c>
      <c r="D65" s="9">
        <v>1991</v>
      </c>
      <c r="E65" s="16" t="s">
        <v>15</v>
      </c>
      <c r="F65" s="16" t="s">
        <v>34</v>
      </c>
      <c r="G65" s="53" t="s">
        <v>561</v>
      </c>
      <c r="H65" s="14" t="str">
        <f t="shared" si="2"/>
        <v>М20</v>
      </c>
      <c r="I65" s="14">
        <v>32</v>
      </c>
      <c r="J65" s="14"/>
      <c r="K65" s="11"/>
      <c r="L65" s="11" t="str">
        <f t="shared" si="3"/>
        <v>М20</v>
      </c>
      <c r="M65" s="11"/>
      <c r="N65" s="11"/>
      <c r="Q65" s="3">
        <v>1530</v>
      </c>
    </row>
    <row r="66" spans="1:17" ht="12.75" customHeight="1">
      <c r="A66" s="4">
        <v>60</v>
      </c>
      <c r="B66" s="4">
        <v>89</v>
      </c>
      <c r="C66" s="11" t="s">
        <v>181</v>
      </c>
      <c r="D66" s="9">
        <v>1989</v>
      </c>
      <c r="E66" s="16" t="s">
        <v>15</v>
      </c>
      <c r="F66" s="16" t="s">
        <v>30</v>
      </c>
      <c r="G66" s="53" t="s">
        <v>562</v>
      </c>
      <c r="H66" s="14" t="str">
        <f t="shared" si="2"/>
        <v>М20</v>
      </c>
      <c r="I66" s="14">
        <v>33</v>
      </c>
      <c r="J66" s="14"/>
      <c r="K66" s="11"/>
      <c r="L66" s="11" t="str">
        <f t="shared" si="3"/>
        <v>М20</v>
      </c>
      <c r="M66" s="11"/>
      <c r="N66" s="11"/>
      <c r="Q66" s="3">
        <v>1532</v>
      </c>
    </row>
    <row r="67" spans="1:17" ht="12.75" customHeight="1">
      <c r="A67" s="4">
        <v>61</v>
      </c>
      <c r="B67" s="4">
        <v>109</v>
      </c>
      <c r="C67" s="11" t="s">
        <v>216</v>
      </c>
      <c r="D67" s="9">
        <v>1997</v>
      </c>
      <c r="E67" s="16" t="s">
        <v>20</v>
      </c>
      <c r="F67" s="16" t="s">
        <v>217</v>
      </c>
      <c r="G67" s="53" t="s">
        <v>563</v>
      </c>
      <c r="H67" s="14" t="str">
        <f t="shared" si="2"/>
        <v>М19</v>
      </c>
      <c r="I67" s="14">
        <v>12</v>
      </c>
      <c r="J67" s="14"/>
      <c r="K67" s="11"/>
      <c r="L67" s="11" t="str">
        <f t="shared" si="3"/>
        <v>М19</v>
      </c>
      <c r="M67" s="11"/>
      <c r="N67" s="11"/>
      <c r="Q67" s="3">
        <v>1538</v>
      </c>
    </row>
    <row r="68" spans="1:17" ht="12.75" customHeight="1">
      <c r="A68" s="4">
        <v>62</v>
      </c>
      <c r="B68" s="4">
        <v>81</v>
      </c>
      <c r="C68" s="11" t="s">
        <v>172</v>
      </c>
      <c r="D68" s="33">
        <v>1961</v>
      </c>
      <c r="E68" s="14" t="s">
        <v>15</v>
      </c>
      <c r="F68" s="16" t="s">
        <v>16</v>
      </c>
      <c r="G68" s="53" t="s">
        <v>564</v>
      </c>
      <c r="H68" s="14" t="str">
        <f t="shared" si="2"/>
        <v>М50</v>
      </c>
      <c r="I68" s="14">
        <v>3</v>
      </c>
      <c r="J68" s="14"/>
      <c r="K68" s="11"/>
      <c r="L68" s="11">
        <f t="shared" si="3"/>
      </c>
      <c r="M68" s="11"/>
      <c r="N68" s="11"/>
      <c r="Q68" s="3">
        <v>1540</v>
      </c>
    </row>
    <row r="69" spans="1:17" ht="12.75" customHeight="1">
      <c r="A69" s="4">
        <v>63</v>
      </c>
      <c r="B69" s="4">
        <v>127</v>
      </c>
      <c r="C69" s="11" t="s">
        <v>244</v>
      </c>
      <c r="D69" s="9">
        <v>1995</v>
      </c>
      <c r="E69" s="16" t="s">
        <v>245</v>
      </c>
      <c r="F69" s="16" t="s">
        <v>38</v>
      </c>
      <c r="G69" s="53" t="s">
        <v>565</v>
      </c>
      <c r="H69" s="14" t="str">
        <f t="shared" si="2"/>
        <v>М20</v>
      </c>
      <c r="I69" s="14">
        <v>34</v>
      </c>
      <c r="J69" s="14"/>
      <c r="K69" s="11"/>
      <c r="L69" s="11" t="str">
        <f t="shared" si="3"/>
        <v>М20</v>
      </c>
      <c r="M69" s="11"/>
      <c r="N69" s="11"/>
      <c r="Q69" s="3">
        <v>1544</v>
      </c>
    </row>
    <row r="70" spans="1:17" ht="12.75" customHeight="1">
      <c r="A70" s="4">
        <v>64</v>
      </c>
      <c r="B70" s="4">
        <v>27</v>
      </c>
      <c r="C70" s="10" t="s">
        <v>118</v>
      </c>
      <c r="D70" s="9">
        <v>1997</v>
      </c>
      <c r="E70" s="14" t="s">
        <v>15</v>
      </c>
      <c r="F70" s="16" t="s">
        <v>17</v>
      </c>
      <c r="G70" s="53" t="s">
        <v>567</v>
      </c>
      <c r="H70" s="14" t="str">
        <f t="shared" si="2"/>
        <v>М19</v>
      </c>
      <c r="I70" s="14">
        <v>13</v>
      </c>
      <c r="J70" s="14"/>
      <c r="K70" s="11"/>
      <c r="L70" s="11" t="str">
        <f t="shared" si="3"/>
        <v>М19</v>
      </c>
      <c r="M70" s="11"/>
      <c r="N70" s="11"/>
      <c r="Q70" s="3">
        <v>1547</v>
      </c>
    </row>
    <row r="71" spans="1:17" ht="12.75" customHeight="1">
      <c r="A71" s="4">
        <v>65</v>
      </c>
      <c r="B71" s="4">
        <v>30</v>
      </c>
      <c r="C71" s="10" t="s">
        <v>121</v>
      </c>
      <c r="D71" s="9">
        <v>1997</v>
      </c>
      <c r="E71" s="14" t="s">
        <v>15</v>
      </c>
      <c r="F71" s="16" t="s">
        <v>17</v>
      </c>
      <c r="G71" s="53" t="s">
        <v>567</v>
      </c>
      <c r="H71" s="14" t="str">
        <f aca="true" t="shared" si="4" ref="H71:H102">IF(AND(D71&gt;=1900,D71&lt;=1935),"М80",IF(AND(D71&gt;=1936,D71&lt;=1945),"М70",IF(AND(D71&gt;=1946,D71&lt;=1955),"М60",IF(AND(D71&gt;=1956,D71&lt;=1965),"М50",IF(AND(D71&gt;=1966,D71&lt;=1975),"М40",L71)))))</f>
        <v>М19</v>
      </c>
      <c r="I71" s="14">
        <v>14</v>
      </c>
      <c r="J71" s="14"/>
      <c r="K71" s="11"/>
      <c r="L71" s="11" t="str">
        <f aca="true" t="shared" si="5" ref="L71:L102">IF(AND(D71&gt;=1976,D71&lt;=1995),"М20",IF(AND(D71&gt;=1996,D71&lt;=1997),"М19",IF(AND(D71&gt;=1998,D71&lt;=1999),"М17",IF(AND(D71&gt;=2000,D71&lt;=2001),"М15",IF(AND(D71&gt;=2002,D71&lt;=2003),"М13","")))))</f>
        <v>М19</v>
      </c>
      <c r="M71" s="11"/>
      <c r="N71" s="11"/>
      <c r="Q71" s="3">
        <v>1547</v>
      </c>
    </row>
    <row r="72" spans="1:17" ht="12.75" customHeight="1">
      <c r="A72" s="4">
        <v>66</v>
      </c>
      <c r="B72" s="4">
        <v>149</v>
      </c>
      <c r="C72" s="11" t="s">
        <v>200</v>
      </c>
      <c r="D72" s="33">
        <v>1973</v>
      </c>
      <c r="E72" s="16" t="s">
        <v>295</v>
      </c>
      <c r="F72" s="16" t="s">
        <v>34</v>
      </c>
      <c r="G72" s="53" t="s">
        <v>568</v>
      </c>
      <c r="H72" s="14" t="str">
        <f t="shared" si="4"/>
        <v>М40</v>
      </c>
      <c r="I72" s="14">
        <v>7</v>
      </c>
      <c r="J72" s="14"/>
      <c r="K72" s="11"/>
      <c r="L72" s="11">
        <f t="shared" si="5"/>
      </c>
      <c r="M72" s="11"/>
      <c r="N72" s="11"/>
      <c r="Q72" s="3">
        <v>1550</v>
      </c>
    </row>
    <row r="73" spans="1:17" ht="12.75" customHeight="1">
      <c r="A73" s="4">
        <v>67</v>
      </c>
      <c r="B73" s="4">
        <v>107</v>
      </c>
      <c r="C73" s="11" t="s">
        <v>214</v>
      </c>
      <c r="D73" s="33">
        <v>1995</v>
      </c>
      <c r="E73" s="16" t="s">
        <v>206</v>
      </c>
      <c r="F73" s="16"/>
      <c r="G73" s="53" t="s">
        <v>569</v>
      </c>
      <c r="H73" s="14" t="str">
        <f t="shared" si="4"/>
        <v>М20</v>
      </c>
      <c r="I73" s="14">
        <v>35</v>
      </c>
      <c r="J73" s="14"/>
      <c r="K73" s="11"/>
      <c r="L73" s="11" t="str">
        <f t="shared" si="5"/>
        <v>М20</v>
      </c>
      <c r="M73" s="11"/>
      <c r="N73" s="11"/>
      <c r="Q73" s="3">
        <v>1556</v>
      </c>
    </row>
    <row r="74" spans="1:17" ht="12.75" customHeight="1">
      <c r="A74" s="4">
        <v>68</v>
      </c>
      <c r="B74" s="4">
        <v>126</v>
      </c>
      <c r="C74" s="11" t="s">
        <v>242</v>
      </c>
      <c r="D74" s="9">
        <v>1999</v>
      </c>
      <c r="E74" s="16" t="s">
        <v>15</v>
      </c>
      <c r="F74" s="16" t="s">
        <v>243</v>
      </c>
      <c r="G74" s="53" t="s">
        <v>570</v>
      </c>
      <c r="H74" s="14" t="str">
        <f t="shared" si="4"/>
        <v>М17</v>
      </c>
      <c r="I74" s="14">
        <v>5</v>
      </c>
      <c r="J74" s="14"/>
      <c r="K74" s="11"/>
      <c r="L74" s="11" t="str">
        <f t="shared" si="5"/>
        <v>М17</v>
      </c>
      <c r="M74" s="11"/>
      <c r="N74" s="11"/>
      <c r="Q74" s="3">
        <v>1557</v>
      </c>
    </row>
    <row r="75" spans="1:17" ht="12.75" customHeight="1">
      <c r="A75" s="4">
        <v>69</v>
      </c>
      <c r="B75" s="4">
        <v>41</v>
      </c>
      <c r="C75" s="10" t="s">
        <v>132</v>
      </c>
      <c r="D75" s="9">
        <v>2002</v>
      </c>
      <c r="E75" s="14" t="s">
        <v>15</v>
      </c>
      <c r="F75" s="16" t="s">
        <v>17</v>
      </c>
      <c r="G75" s="53" t="s">
        <v>571</v>
      </c>
      <c r="H75" s="14" t="str">
        <f t="shared" si="4"/>
        <v>М13</v>
      </c>
      <c r="I75" s="14">
        <v>1</v>
      </c>
      <c r="J75" s="14"/>
      <c r="K75" s="11"/>
      <c r="L75" s="11" t="str">
        <f t="shared" si="5"/>
        <v>М13</v>
      </c>
      <c r="M75" s="11"/>
      <c r="N75" s="11"/>
      <c r="Q75" s="3">
        <v>1564</v>
      </c>
    </row>
    <row r="76" spans="1:17" ht="12.75" customHeight="1">
      <c r="A76" s="4">
        <v>70</v>
      </c>
      <c r="B76" s="4">
        <v>173</v>
      </c>
      <c r="C76" s="11" t="s">
        <v>335</v>
      </c>
      <c r="D76" s="33">
        <v>1963</v>
      </c>
      <c r="E76" s="16"/>
      <c r="F76" s="16" t="s">
        <v>315</v>
      </c>
      <c r="G76" s="53" t="s">
        <v>572</v>
      </c>
      <c r="H76" s="14" t="str">
        <f t="shared" si="4"/>
        <v>М50</v>
      </c>
      <c r="I76" s="14">
        <v>4</v>
      </c>
      <c r="J76" s="14"/>
      <c r="K76" s="11"/>
      <c r="L76" s="11">
        <f t="shared" si="5"/>
      </c>
      <c r="M76" s="11"/>
      <c r="N76" s="11"/>
      <c r="Q76" s="3">
        <v>1565</v>
      </c>
    </row>
    <row r="77" spans="1:17" ht="12.75" customHeight="1">
      <c r="A77" s="4">
        <v>71</v>
      </c>
      <c r="B77" s="4">
        <v>166</v>
      </c>
      <c r="C77" s="11" t="s">
        <v>328</v>
      </c>
      <c r="D77" s="9">
        <v>1997</v>
      </c>
      <c r="E77" s="16" t="s">
        <v>15</v>
      </c>
      <c r="F77" s="16" t="s">
        <v>326</v>
      </c>
      <c r="G77" s="53" t="s">
        <v>573</v>
      </c>
      <c r="H77" s="14" t="str">
        <f t="shared" si="4"/>
        <v>М19</v>
      </c>
      <c r="I77" s="14">
        <v>15</v>
      </c>
      <c r="J77" s="14"/>
      <c r="K77" s="11"/>
      <c r="L77" s="11" t="str">
        <f t="shared" si="5"/>
        <v>М19</v>
      </c>
      <c r="M77" s="11"/>
      <c r="N77" s="11"/>
      <c r="Q77" s="3">
        <v>1566</v>
      </c>
    </row>
    <row r="78" spans="1:17" ht="12.75" customHeight="1">
      <c r="A78" s="4">
        <v>72</v>
      </c>
      <c r="B78" s="4">
        <v>128</v>
      </c>
      <c r="C78" s="11" t="s">
        <v>246</v>
      </c>
      <c r="D78" s="33">
        <v>1995</v>
      </c>
      <c r="E78" s="16"/>
      <c r="F78" s="16" t="s">
        <v>38</v>
      </c>
      <c r="G78" s="53" t="s">
        <v>575</v>
      </c>
      <c r="H78" s="14" t="str">
        <f t="shared" si="4"/>
        <v>М20</v>
      </c>
      <c r="I78" s="14">
        <v>36</v>
      </c>
      <c r="J78" s="14"/>
      <c r="K78" s="11"/>
      <c r="L78" s="11" t="str">
        <f t="shared" si="5"/>
        <v>М20</v>
      </c>
      <c r="M78" s="11"/>
      <c r="N78" s="11"/>
      <c r="Q78" s="3">
        <v>1571</v>
      </c>
    </row>
    <row r="79" spans="1:17" ht="12.75" customHeight="1">
      <c r="A79" s="4">
        <v>73</v>
      </c>
      <c r="B79" s="4">
        <v>181</v>
      </c>
      <c r="C79" s="11" t="s">
        <v>343</v>
      </c>
      <c r="D79" s="9">
        <v>1988</v>
      </c>
      <c r="E79" s="16" t="s">
        <v>15</v>
      </c>
      <c r="F79" s="16"/>
      <c r="G79" s="53" t="s">
        <v>576</v>
      </c>
      <c r="H79" s="14" t="str">
        <f t="shared" si="4"/>
        <v>М20</v>
      </c>
      <c r="I79" s="14">
        <v>37</v>
      </c>
      <c r="J79" s="14"/>
      <c r="K79" s="11"/>
      <c r="L79" s="11" t="str">
        <f t="shared" si="5"/>
        <v>М20</v>
      </c>
      <c r="M79" s="11"/>
      <c r="N79" s="11"/>
      <c r="Q79" s="3">
        <v>1572</v>
      </c>
    </row>
    <row r="80" spans="1:17" ht="12.75" customHeight="1">
      <c r="A80" s="4">
        <v>74</v>
      </c>
      <c r="B80" s="4">
        <v>217</v>
      </c>
      <c r="C80" s="11" t="s">
        <v>449</v>
      </c>
      <c r="D80" s="33">
        <v>1989</v>
      </c>
      <c r="E80" s="16"/>
      <c r="F80" s="16" t="s">
        <v>26</v>
      </c>
      <c r="G80" s="53" t="s">
        <v>577</v>
      </c>
      <c r="H80" s="14" t="str">
        <f t="shared" si="4"/>
        <v>М20</v>
      </c>
      <c r="I80" s="14">
        <v>38</v>
      </c>
      <c r="J80" s="14"/>
      <c r="K80" s="11"/>
      <c r="L80" s="11" t="str">
        <f t="shared" si="5"/>
        <v>М20</v>
      </c>
      <c r="Q80" s="3">
        <v>1573</v>
      </c>
    </row>
    <row r="81" spans="1:17" ht="12.75" customHeight="1">
      <c r="A81" s="4">
        <v>75</v>
      </c>
      <c r="B81" s="4">
        <v>103</v>
      </c>
      <c r="C81" s="11" t="s">
        <v>210</v>
      </c>
      <c r="D81" s="9">
        <v>2000</v>
      </c>
      <c r="E81" s="16" t="s">
        <v>206</v>
      </c>
      <c r="F81" s="16"/>
      <c r="G81" s="53" t="s">
        <v>578</v>
      </c>
      <c r="H81" s="14" t="str">
        <f t="shared" si="4"/>
        <v>М15</v>
      </c>
      <c r="I81" s="14">
        <v>5</v>
      </c>
      <c r="J81" s="14"/>
      <c r="K81" s="11"/>
      <c r="L81" s="11" t="str">
        <f t="shared" si="5"/>
        <v>М15</v>
      </c>
      <c r="M81" s="11"/>
      <c r="N81" s="11"/>
      <c r="Q81" s="3">
        <v>1574</v>
      </c>
    </row>
    <row r="82" spans="1:17" ht="12.75" customHeight="1">
      <c r="A82" s="4">
        <v>76</v>
      </c>
      <c r="B82" s="4">
        <v>135</v>
      </c>
      <c r="C82" s="11" t="s">
        <v>253</v>
      </c>
      <c r="D82" s="9">
        <v>1954</v>
      </c>
      <c r="E82" s="16" t="s">
        <v>15</v>
      </c>
      <c r="F82" s="16" t="s">
        <v>18</v>
      </c>
      <c r="G82" s="53" t="s">
        <v>579</v>
      </c>
      <c r="H82" s="14" t="str">
        <f t="shared" si="4"/>
        <v>М60</v>
      </c>
      <c r="I82" s="14">
        <v>1</v>
      </c>
      <c r="J82" s="14"/>
      <c r="K82" s="11"/>
      <c r="L82" s="11">
        <f t="shared" si="5"/>
      </c>
      <c r="M82" s="11"/>
      <c r="N82" s="11"/>
      <c r="Q82" s="3">
        <v>1576</v>
      </c>
    </row>
    <row r="83" spans="1:17" ht="12.75" customHeight="1">
      <c r="A83" s="4">
        <v>77</v>
      </c>
      <c r="B83" s="4">
        <v>44</v>
      </c>
      <c r="C83" s="10" t="s">
        <v>135</v>
      </c>
      <c r="D83" s="9">
        <v>1998</v>
      </c>
      <c r="E83" s="14" t="s">
        <v>15</v>
      </c>
      <c r="F83" s="16" t="s">
        <v>17</v>
      </c>
      <c r="G83" s="53" t="s">
        <v>582</v>
      </c>
      <c r="H83" s="14" t="str">
        <f t="shared" si="4"/>
        <v>М17</v>
      </c>
      <c r="I83" s="14">
        <v>6</v>
      </c>
      <c r="J83" s="14"/>
      <c r="K83" s="11"/>
      <c r="L83" s="11" t="str">
        <f t="shared" si="5"/>
        <v>М17</v>
      </c>
      <c r="M83" s="11"/>
      <c r="N83" s="11"/>
      <c r="Q83" s="3">
        <v>1580</v>
      </c>
    </row>
    <row r="84" spans="1:17" ht="12.75" customHeight="1">
      <c r="A84" s="4">
        <v>78</v>
      </c>
      <c r="B84" s="4">
        <v>46</v>
      </c>
      <c r="C84" s="10" t="s">
        <v>137</v>
      </c>
      <c r="D84" s="33">
        <v>2001</v>
      </c>
      <c r="E84" s="14" t="s">
        <v>15</v>
      </c>
      <c r="F84" s="16" t="s">
        <v>17</v>
      </c>
      <c r="G84" s="53" t="s">
        <v>584</v>
      </c>
      <c r="H84" s="14" t="str">
        <f t="shared" si="4"/>
        <v>М15</v>
      </c>
      <c r="I84" s="14">
        <v>6</v>
      </c>
      <c r="J84" s="14"/>
      <c r="K84" s="11"/>
      <c r="L84" s="11" t="str">
        <f t="shared" si="5"/>
        <v>М15</v>
      </c>
      <c r="M84" s="11"/>
      <c r="N84" s="11"/>
      <c r="Q84" s="3">
        <v>1583</v>
      </c>
    </row>
    <row r="85" spans="1:17" ht="12.75" customHeight="1">
      <c r="A85" s="4">
        <v>79</v>
      </c>
      <c r="B85" s="4">
        <v>83</v>
      </c>
      <c r="C85" s="11" t="s">
        <v>174</v>
      </c>
      <c r="D85" s="9">
        <v>1961</v>
      </c>
      <c r="E85" s="14" t="s">
        <v>15</v>
      </c>
      <c r="F85" s="16" t="s">
        <v>16</v>
      </c>
      <c r="G85" s="53" t="s">
        <v>585</v>
      </c>
      <c r="H85" s="14" t="str">
        <f t="shared" si="4"/>
        <v>М50</v>
      </c>
      <c r="I85" s="14">
        <v>5</v>
      </c>
      <c r="J85" s="14"/>
      <c r="K85" s="11"/>
      <c r="L85" s="11">
        <f t="shared" si="5"/>
      </c>
      <c r="M85" s="11"/>
      <c r="N85" s="11"/>
      <c r="Q85" s="3">
        <v>1589</v>
      </c>
    </row>
    <row r="86" spans="1:17" ht="12.75" customHeight="1">
      <c r="A86" s="4">
        <v>80</v>
      </c>
      <c r="B86" s="4">
        <v>182</v>
      </c>
      <c r="C86" s="11" t="s">
        <v>344</v>
      </c>
      <c r="D86" s="9">
        <v>1996</v>
      </c>
      <c r="E86" s="16" t="s">
        <v>15</v>
      </c>
      <c r="F86" s="16" t="s">
        <v>17</v>
      </c>
      <c r="G86" s="53" t="s">
        <v>586</v>
      </c>
      <c r="H86" s="14" t="str">
        <f t="shared" si="4"/>
        <v>М19</v>
      </c>
      <c r="I86" s="14">
        <v>16</v>
      </c>
      <c r="J86" s="14"/>
      <c r="K86" s="11"/>
      <c r="L86" s="11" t="str">
        <f t="shared" si="5"/>
        <v>М19</v>
      </c>
      <c r="M86" s="11"/>
      <c r="N86" s="11"/>
      <c r="Q86" s="3">
        <v>1590</v>
      </c>
    </row>
    <row r="87" spans="1:17" ht="12.75" customHeight="1">
      <c r="A87" s="4">
        <v>81</v>
      </c>
      <c r="B87" s="4">
        <v>43</v>
      </c>
      <c r="C87" s="10" t="s">
        <v>134</v>
      </c>
      <c r="D87" s="9">
        <v>2001</v>
      </c>
      <c r="E87" s="14" t="s">
        <v>15</v>
      </c>
      <c r="F87" s="16" t="s">
        <v>17</v>
      </c>
      <c r="G87" s="53" t="s">
        <v>587</v>
      </c>
      <c r="H87" s="14" t="str">
        <f t="shared" si="4"/>
        <v>М15</v>
      </c>
      <c r="I87" s="14">
        <v>7</v>
      </c>
      <c r="J87" s="14"/>
      <c r="K87" s="11"/>
      <c r="L87" s="11" t="str">
        <f t="shared" si="5"/>
        <v>М15</v>
      </c>
      <c r="M87" s="11"/>
      <c r="N87" s="11"/>
      <c r="Q87" s="3">
        <v>1596</v>
      </c>
    </row>
    <row r="88" spans="1:17" ht="12.75" customHeight="1">
      <c r="A88" s="4">
        <v>82</v>
      </c>
      <c r="B88" s="4">
        <v>196</v>
      </c>
      <c r="C88" s="11" t="s">
        <v>423</v>
      </c>
      <c r="D88" s="9">
        <v>1993</v>
      </c>
      <c r="E88" s="16" t="s">
        <v>15</v>
      </c>
      <c r="F88" s="16" t="s">
        <v>422</v>
      </c>
      <c r="G88" s="53" t="s">
        <v>588</v>
      </c>
      <c r="H88" s="14" t="str">
        <f t="shared" si="4"/>
        <v>М20</v>
      </c>
      <c r="I88" s="14">
        <v>39</v>
      </c>
      <c r="J88" s="14"/>
      <c r="K88" s="11"/>
      <c r="L88" s="11" t="str">
        <f t="shared" si="5"/>
        <v>М20</v>
      </c>
      <c r="M88" s="11"/>
      <c r="N88" s="11"/>
      <c r="Q88" s="3">
        <v>1597</v>
      </c>
    </row>
    <row r="89" spans="1:17" ht="12.75" customHeight="1">
      <c r="A89" s="4">
        <v>83</v>
      </c>
      <c r="B89" s="4">
        <v>94</v>
      </c>
      <c r="C89" s="11" t="s">
        <v>201</v>
      </c>
      <c r="D89" s="9">
        <v>2002</v>
      </c>
      <c r="E89" s="16" t="s">
        <v>23</v>
      </c>
      <c r="F89" s="16"/>
      <c r="G89" s="53" t="s">
        <v>589</v>
      </c>
      <c r="H89" s="14" t="str">
        <f t="shared" si="4"/>
        <v>М13</v>
      </c>
      <c r="I89" s="14">
        <v>2</v>
      </c>
      <c r="J89" s="14"/>
      <c r="K89" s="11"/>
      <c r="L89" s="11" t="str">
        <f t="shared" si="5"/>
        <v>М13</v>
      </c>
      <c r="M89" s="11"/>
      <c r="N89" s="11"/>
      <c r="Q89" s="3">
        <v>1599</v>
      </c>
    </row>
    <row r="90" spans="1:17" ht="12.75" customHeight="1">
      <c r="A90" s="4">
        <v>84</v>
      </c>
      <c r="B90" s="4">
        <v>158</v>
      </c>
      <c r="C90" s="11" t="s">
        <v>306</v>
      </c>
      <c r="D90" s="9">
        <v>1981</v>
      </c>
      <c r="E90" s="16" t="s">
        <v>15</v>
      </c>
      <c r="F90" s="16" t="s">
        <v>97</v>
      </c>
      <c r="G90" s="53" t="s">
        <v>590</v>
      </c>
      <c r="H90" s="14" t="str">
        <f t="shared" si="4"/>
        <v>М20</v>
      </c>
      <c r="I90" s="14">
        <v>40</v>
      </c>
      <c r="J90" s="14"/>
      <c r="K90" s="11"/>
      <c r="L90" s="11" t="str">
        <f t="shared" si="5"/>
        <v>М20</v>
      </c>
      <c r="M90" s="11"/>
      <c r="N90" s="11"/>
      <c r="Q90" s="3">
        <v>1602</v>
      </c>
    </row>
    <row r="91" spans="1:17" ht="12.75" customHeight="1">
      <c r="A91" s="4">
        <v>85</v>
      </c>
      <c r="B91" s="4">
        <v>159</v>
      </c>
      <c r="C91" s="11" t="s">
        <v>307</v>
      </c>
      <c r="D91" s="9">
        <v>1956</v>
      </c>
      <c r="E91" s="16" t="s">
        <v>15</v>
      </c>
      <c r="F91" s="16" t="s">
        <v>97</v>
      </c>
      <c r="G91" s="53" t="s">
        <v>592</v>
      </c>
      <c r="H91" s="14" t="str">
        <f t="shared" si="4"/>
        <v>М50</v>
      </c>
      <c r="I91" s="14">
        <v>6</v>
      </c>
      <c r="J91" s="14"/>
      <c r="K91" s="11"/>
      <c r="L91" s="11">
        <f t="shared" si="5"/>
      </c>
      <c r="M91" s="11"/>
      <c r="N91" s="11"/>
      <c r="Q91" s="3">
        <v>1605</v>
      </c>
    </row>
    <row r="92" spans="1:17" ht="12.75" customHeight="1">
      <c r="A92" s="4">
        <v>86</v>
      </c>
      <c r="B92" s="4">
        <v>88</v>
      </c>
      <c r="C92" s="11" t="s">
        <v>180</v>
      </c>
      <c r="D92" s="9">
        <v>1999</v>
      </c>
      <c r="E92" s="16" t="s">
        <v>15</v>
      </c>
      <c r="F92" s="16" t="s">
        <v>17</v>
      </c>
      <c r="G92" s="53" t="s">
        <v>594</v>
      </c>
      <c r="H92" s="14" t="str">
        <f t="shared" si="4"/>
        <v>М17</v>
      </c>
      <c r="I92" s="14">
        <v>7</v>
      </c>
      <c r="J92" s="14"/>
      <c r="K92" s="11"/>
      <c r="L92" s="11" t="str">
        <f t="shared" si="5"/>
        <v>М17</v>
      </c>
      <c r="M92" s="11"/>
      <c r="N92" s="11"/>
      <c r="Q92" s="3">
        <v>1607</v>
      </c>
    </row>
    <row r="93" spans="1:17" ht="12.75" customHeight="1">
      <c r="A93" s="4">
        <v>87</v>
      </c>
      <c r="B93" s="4">
        <v>215</v>
      </c>
      <c r="C93" s="11" t="s">
        <v>446</v>
      </c>
      <c r="D93" s="9">
        <v>1987</v>
      </c>
      <c r="E93" s="16" t="s">
        <v>15</v>
      </c>
      <c r="F93" s="16"/>
      <c r="G93" s="53" t="s">
        <v>595</v>
      </c>
      <c r="H93" s="14" t="str">
        <f t="shared" si="4"/>
        <v>М20</v>
      </c>
      <c r="I93" s="14">
        <v>41</v>
      </c>
      <c r="J93" s="14"/>
      <c r="K93" s="11"/>
      <c r="L93" s="11" t="str">
        <f t="shared" si="5"/>
        <v>М20</v>
      </c>
      <c r="Q93" s="3">
        <v>1608</v>
      </c>
    </row>
    <row r="94" spans="1:17" ht="12.75" customHeight="1">
      <c r="A94" s="4">
        <v>88</v>
      </c>
      <c r="B94" s="4">
        <v>150</v>
      </c>
      <c r="C94" s="11" t="s">
        <v>296</v>
      </c>
      <c r="D94" s="9">
        <v>1975</v>
      </c>
      <c r="E94" s="16" t="s">
        <v>15</v>
      </c>
      <c r="F94" s="16" t="s">
        <v>41</v>
      </c>
      <c r="G94" s="53" t="s">
        <v>597</v>
      </c>
      <c r="H94" s="14" t="str">
        <f t="shared" si="4"/>
        <v>М40</v>
      </c>
      <c r="I94" s="14">
        <v>8</v>
      </c>
      <c r="J94" s="14"/>
      <c r="K94" s="11"/>
      <c r="L94" s="11">
        <f t="shared" si="5"/>
      </c>
      <c r="M94" s="11"/>
      <c r="N94" s="11"/>
      <c r="Q94" s="3">
        <v>1612</v>
      </c>
    </row>
    <row r="95" spans="1:17" ht="12.75" customHeight="1">
      <c r="A95" s="4">
        <v>89</v>
      </c>
      <c r="B95" s="4">
        <v>111</v>
      </c>
      <c r="C95" s="11" t="s">
        <v>219</v>
      </c>
      <c r="D95" s="9">
        <v>1984</v>
      </c>
      <c r="E95" s="16" t="s">
        <v>15</v>
      </c>
      <c r="F95" s="16" t="s">
        <v>188</v>
      </c>
      <c r="G95" s="53" t="s">
        <v>599</v>
      </c>
      <c r="H95" s="14" t="str">
        <f t="shared" si="4"/>
        <v>М20</v>
      </c>
      <c r="I95" s="14">
        <v>42</v>
      </c>
      <c r="J95" s="14"/>
      <c r="K95" s="11"/>
      <c r="L95" s="11" t="str">
        <f t="shared" si="5"/>
        <v>М20</v>
      </c>
      <c r="M95" s="11"/>
      <c r="N95" s="11"/>
      <c r="Q95" s="3">
        <v>1619</v>
      </c>
    </row>
    <row r="96" spans="1:17" ht="12.75" customHeight="1">
      <c r="A96" s="4">
        <v>90</v>
      </c>
      <c r="B96" s="4">
        <v>213</v>
      </c>
      <c r="C96" s="11" t="s">
        <v>430</v>
      </c>
      <c r="D96" s="9">
        <v>1975</v>
      </c>
      <c r="E96" s="16" t="s">
        <v>15</v>
      </c>
      <c r="F96" s="16" t="s">
        <v>431</v>
      </c>
      <c r="G96" s="53" t="s">
        <v>600</v>
      </c>
      <c r="H96" s="14" t="str">
        <f t="shared" si="4"/>
        <v>М40</v>
      </c>
      <c r="I96" s="14">
        <v>9</v>
      </c>
      <c r="J96" s="14"/>
      <c r="K96" s="11"/>
      <c r="L96" s="11">
        <f t="shared" si="5"/>
      </c>
      <c r="Q96" s="3">
        <v>1621</v>
      </c>
    </row>
    <row r="97" spans="1:17" ht="12.75" customHeight="1">
      <c r="A97" s="4">
        <v>91</v>
      </c>
      <c r="B97" s="4">
        <v>211</v>
      </c>
      <c r="C97" s="11" t="s">
        <v>427</v>
      </c>
      <c r="D97" s="9">
        <v>1977</v>
      </c>
      <c r="E97" s="16" t="s">
        <v>15</v>
      </c>
      <c r="F97" s="16" t="s">
        <v>40</v>
      </c>
      <c r="G97" s="53" t="s">
        <v>601</v>
      </c>
      <c r="H97" s="14" t="str">
        <f t="shared" si="4"/>
        <v>М20</v>
      </c>
      <c r="I97" s="14">
        <v>43</v>
      </c>
      <c r="J97" s="14"/>
      <c r="K97" s="11"/>
      <c r="L97" s="11" t="str">
        <f t="shared" si="5"/>
        <v>М20</v>
      </c>
      <c r="Q97" s="3">
        <v>1624</v>
      </c>
    </row>
    <row r="98" spans="1:17" ht="12.75" customHeight="1">
      <c r="A98" s="4">
        <v>92</v>
      </c>
      <c r="B98" s="4">
        <v>68</v>
      </c>
      <c r="C98" s="10" t="s">
        <v>159</v>
      </c>
      <c r="D98" s="9">
        <v>1962</v>
      </c>
      <c r="E98" s="14" t="s">
        <v>15</v>
      </c>
      <c r="F98" s="16" t="s">
        <v>16</v>
      </c>
      <c r="G98" s="53" t="s">
        <v>602</v>
      </c>
      <c r="H98" s="14" t="str">
        <f t="shared" si="4"/>
        <v>М50</v>
      </c>
      <c r="I98" s="14">
        <v>7</v>
      </c>
      <c r="J98" s="14"/>
      <c r="K98" s="11"/>
      <c r="L98" s="11">
        <f t="shared" si="5"/>
      </c>
      <c r="M98" s="11"/>
      <c r="N98" s="11"/>
      <c r="Q98" s="3">
        <v>1627</v>
      </c>
    </row>
    <row r="99" spans="1:17" ht="12.75" customHeight="1">
      <c r="A99" s="4">
        <v>93</v>
      </c>
      <c r="B99" s="4">
        <v>114</v>
      </c>
      <c r="C99" s="11" t="s">
        <v>223</v>
      </c>
      <c r="D99" s="9">
        <v>1953</v>
      </c>
      <c r="E99" s="16"/>
      <c r="F99" s="16" t="s">
        <v>24</v>
      </c>
      <c r="G99" s="53" t="s">
        <v>603</v>
      </c>
      <c r="H99" s="14" t="str">
        <f t="shared" si="4"/>
        <v>М60</v>
      </c>
      <c r="I99" s="14">
        <v>2</v>
      </c>
      <c r="J99" s="14"/>
      <c r="K99" s="11"/>
      <c r="L99" s="11">
        <f t="shared" si="5"/>
      </c>
      <c r="M99" s="11"/>
      <c r="N99" s="11"/>
      <c r="Q99" s="3">
        <v>1631</v>
      </c>
    </row>
    <row r="100" spans="1:17" ht="12.75" customHeight="1">
      <c r="A100" s="4">
        <v>94</v>
      </c>
      <c r="B100" s="4">
        <v>119</v>
      </c>
      <c r="C100" s="11" t="s">
        <v>226</v>
      </c>
      <c r="D100" s="33">
        <v>1998</v>
      </c>
      <c r="E100" s="16" t="s">
        <v>15</v>
      </c>
      <c r="F100" s="16" t="s">
        <v>21</v>
      </c>
      <c r="G100" s="53" t="s">
        <v>605</v>
      </c>
      <c r="H100" s="14" t="str">
        <f t="shared" si="4"/>
        <v>М17</v>
      </c>
      <c r="I100" s="14">
        <v>8</v>
      </c>
      <c r="J100" s="14"/>
      <c r="K100" s="11"/>
      <c r="L100" s="11" t="str">
        <f t="shared" si="5"/>
        <v>М17</v>
      </c>
      <c r="M100" s="11"/>
      <c r="N100" s="11"/>
      <c r="Q100" s="3">
        <v>1634</v>
      </c>
    </row>
    <row r="101" spans="1:17" ht="12.75" customHeight="1">
      <c r="A101" s="4">
        <v>95</v>
      </c>
      <c r="B101" s="4">
        <v>56</v>
      </c>
      <c r="C101" s="10" t="s">
        <v>147</v>
      </c>
      <c r="D101" s="9">
        <v>2001</v>
      </c>
      <c r="E101" s="14" t="s">
        <v>15</v>
      </c>
      <c r="F101" s="16" t="s">
        <v>97</v>
      </c>
      <c r="G101" s="53" t="s">
        <v>605</v>
      </c>
      <c r="H101" s="14" t="str">
        <f t="shared" si="4"/>
        <v>М15</v>
      </c>
      <c r="I101" s="14">
        <v>8</v>
      </c>
      <c r="J101" s="14"/>
      <c r="K101" s="11"/>
      <c r="L101" s="11" t="str">
        <f t="shared" si="5"/>
        <v>М15</v>
      </c>
      <c r="M101" s="11"/>
      <c r="N101" s="11"/>
      <c r="Q101" s="3">
        <v>1634</v>
      </c>
    </row>
    <row r="102" spans="1:17" ht="12.75" customHeight="1">
      <c r="A102" s="4">
        <v>96</v>
      </c>
      <c r="B102" s="4">
        <v>87</v>
      </c>
      <c r="C102" s="11" t="s">
        <v>179</v>
      </c>
      <c r="D102" s="9">
        <v>2001</v>
      </c>
      <c r="E102" s="16" t="s">
        <v>15</v>
      </c>
      <c r="F102" s="16" t="s">
        <v>21</v>
      </c>
      <c r="G102" s="53" t="s">
        <v>606</v>
      </c>
      <c r="H102" s="14" t="str">
        <f t="shared" si="4"/>
        <v>М15</v>
      </c>
      <c r="I102" s="14">
        <v>9</v>
      </c>
      <c r="J102" s="14"/>
      <c r="K102" s="11"/>
      <c r="L102" s="11" t="str">
        <f t="shared" si="5"/>
        <v>М15</v>
      </c>
      <c r="M102" s="11"/>
      <c r="N102" s="11"/>
      <c r="Q102" s="3">
        <v>1637</v>
      </c>
    </row>
    <row r="103" spans="1:17" ht="12.75" customHeight="1">
      <c r="A103" s="4">
        <v>97</v>
      </c>
      <c r="B103" s="4">
        <v>70</v>
      </c>
      <c r="C103" s="10" t="s">
        <v>161</v>
      </c>
      <c r="D103" s="33">
        <v>2001</v>
      </c>
      <c r="E103" s="14" t="s">
        <v>15</v>
      </c>
      <c r="F103" s="16" t="s">
        <v>17</v>
      </c>
      <c r="G103" s="53" t="s">
        <v>607</v>
      </c>
      <c r="H103" s="14" t="str">
        <f aca="true" t="shared" si="6" ref="H103:H134">IF(AND(D103&gt;=1900,D103&lt;=1935),"М80",IF(AND(D103&gt;=1936,D103&lt;=1945),"М70",IF(AND(D103&gt;=1946,D103&lt;=1955),"М60",IF(AND(D103&gt;=1956,D103&lt;=1965),"М50",IF(AND(D103&gt;=1966,D103&lt;=1975),"М40",L103)))))</f>
        <v>М15</v>
      </c>
      <c r="I103" s="14">
        <v>10</v>
      </c>
      <c r="J103" s="14"/>
      <c r="K103" s="11"/>
      <c r="L103" s="11" t="str">
        <f aca="true" t="shared" si="7" ref="L103:L134">IF(AND(D103&gt;=1976,D103&lt;=1995),"М20",IF(AND(D103&gt;=1996,D103&lt;=1997),"М19",IF(AND(D103&gt;=1998,D103&lt;=1999),"М17",IF(AND(D103&gt;=2000,D103&lt;=2001),"М15",IF(AND(D103&gt;=2002,D103&lt;=2003),"М13","")))))</f>
        <v>М15</v>
      </c>
      <c r="M103" s="11"/>
      <c r="N103" s="11"/>
      <c r="Q103" s="3">
        <v>1644</v>
      </c>
    </row>
    <row r="104" spans="1:17" ht="12.75" customHeight="1">
      <c r="A104" s="4">
        <v>98</v>
      </c>
      <c r="B104" s="4">
        <v>25</v>
      </c>
      <c r="C104" s="10" t="s">
        <v>116</v>
      </c>
      <c r="D104" s="9">
        <v>2002</v>
      </c>
      <c r="E104" s="14" t="s">
        <v>15</v>
      </c>
      <c r="F104" s="16" t="s">
        <v>17</v>
      </c>
      <c r="G104" s="53" t="s">
        <v>608</v>
      </c>
      <c r="H104" s="14" t="str">
        <f t="shared" si="6"/>
        <v>М13</v>
      </c>
      <c r="I104" s="14">
        <v>3</v>
      </c>
      <c r="J104" s="14"/>
      <c r="K104" s="11"/>
      <c r="L104" s="11" t="str">
        <f t="shared" si="7"/>
        <v>М13</v>
      </c>
      <c r="M104" s="11"/>
      <c r="N104" s="11"/>
      <c r="Q104" s="3">
        <v>1646</v>
      </c>
    </row>
    <row r="105" spans="1:17" ht="12.75" customHeight="1">
      <c r="A105" s="4">
        <v>99</v>
      </c>
      <c r="B105" s="4">
        <v>178</v>
      </c>
      <c r="C105" s="11" t="s">
        <v>340</v>
      </c>
      <c r="D105" s="9">
        <v>1991</v>
      </c>
      <c r="E105" s="16" t="s">
        <v>15</v>
      </c>
      <c r="F105" s="16" t="s">
        <v>18</v>
      </c>
      <c r="G105" s="53" t="s">
        <v>609</v>
      </c>
      <c r="H105" s="14" t="str">
        <f t="shared" si="6"/>
        <v>М20</v>
      </c>
      <c r="I105" s="14">
        <v>44</v>
      </c>
      <c r="J105" s="14"/>
      <c r="K105" s="11"/>
      <c r="L105" s="11" t="str">
        <f t="shared" si="7"/>
        <v>М20</v>
      </c>
      <c r="M105" s="11"/>
      <c r="N105" s="11"/>
      <c r="Q105" s="3">
        <v>1647</v>
      </c>
    </row>
    <row r="106" spans="1:17" ht="12.75" customHeight="1">
      <c r="A106" s="4">
        <v>100</v>
      </c>
      <c r="B106" s="4">
        <v>151</v>
      </c>
      <c r="C106" s="11" t="s">
        <v>297</v>
      </c>
      <c r="D106" s="9">
        <v>1980</v>
      </c>
      <c r="E106" s="16" t="s">
        <v>15</v>
      </c>
      <c r="F106" s="27"/>
      <c r="G106" s="53" t="s">
        <v>610</v>
      </c>
      <c r="H106" s="14" t="str">
        <f t="shared" si="6"/>
        <v>М20</v>
      </c>
      <c r="I106" s="14">
        <v>45</v>
      </c>
      <c r="J106" s="14"/>
      <c r="K106" s="11"/>
      <c r="L106" s="11" t="str">
        <f t="shared" si="7"/>
        <v>М20</v>
      </c>
      <c r="M106" s="11"/>
      <c r="N106" s="11"/>
      <c r="Q106" s="3">
        <v>1649</v>
      </c>
    </row>
    <row r="107" spans="1:17" ht="12.75" customHeight="1">
      <c r="A107" s="4">
        <v>101</v>
      </c>
      <c r="B107" s="4">
        <v>85</v>
      </c>
      <c r="C107" s="11" t="s">
        <v>176</v>
      </c>
      <c r="D107" s="33">
        <v>1969</v>
      </c>
      <c r="E107" s="14" t="s">
        <v>15</v>
      </c>
      <c r="F107" s="16" t="s">
        <v>16</v>
      </c>
      <c r="G107" s="53" t="s">
        <v>612</v>
      </c>
      <c r="H107" s="14" t="str">
        <f t="shared" si="6"/>
        <v>М40</v>
      </c>
      <c r="I107" s="14">
        <v>10</v>
      </c>
      <c r="J107" s="14"/>
      <c r="K107" s="11"/>
      <c r="L107" s="11">
        <f t="shared" si="7"/>
      </c>
      <c r="M107" s="11"/>
      <c r="N107" s="11"/>
      <c r="Q107" s="3">
        <v>1655</v>
      </c>
    </row>
    <row r="108" spans="1:17" ht="12.75" customHeight="1">
      <c r="A108" s="4">
        <v>102</v>
      </c>
      <c r="B108" s="4">
        <v>129</v>
      </c>
      <c r="C108" s="11" t="s">
        <v>247</v>
      </c>
      <c r="D108" s="9">
        <v>1998</v>
      </c>
      <c r="E108" s="16"/>
      <c r="F108" s="16" t="s">
        <v>243</v>
      </c>
      <c r="G108" s="53" t="s">
        <v>613</v>
      </c>
      <c r="H108" s="14" t="str">
        <f t="shared" si="6"/>
        <v>М17</v>
      </c>
      <c r="I108" s="14">
        <v>9</v>
      </c>
      <c r="J108" s="14"/>
      <c r="K108" s="11"/>
      <c r="L108" s="11" t="str">
        <f t="shared" si="7"/>
        <v>М17</v>
      </c>
      <c r="M108" s="11"/>
      <c r="N108" s="11"/>
      <c r="Q108" s="3">
        <v>1656</v>
      </c>
    </row>
    <row r="109" spans="1:17" ht="12.75" customHeight="1">
      <c r="A109" s="4">
        <v>103</v>
      </c>
      <c r="B109" s="4">
        <v>99</v>
      </c>
      <c r="C109" s="11" t="s">
        <v>207</v>
      </c>
      <c r="D109" s="33">
        <v>2000</v>
      </c>
      <c r="E109" s="16" t="s">
        <v>206</v>
      </c>
      <c r="F109" s="16"/>
      <c r="G109" s="53" t="s">
        <v>615</v>
      </c>
      <c r="H109" s="14" t="str">
        <f t="shared" si="6"/>
        <v>М15</v>
      </c>
      <c r="I109" s="14">
        <v>11</v>
      </c>
      <c r="J109" s="14"/>
      <c r="K109" s="11"/>
      <c r="L109" s="11" t="str">
        <f t="shared" si="7"/>
        <v>М15</v>
      </c>
      <c r="M109" s="11"/>
      <c r="N109" s="11"/>
      <c r="Q109" s="3">
        <v>1658</v>
      </c>
    </row>
    <row r="110" spans="1:17" ht="12.75" customHeight="1">
      <c r="A110" s="4">
        <v>104</v>
      </c>
      <c r="B110" s="4">
        <v>170</v>
      </c>
      <c r="C110" s="11" t="s">
        <v>332</v>
      </c>
      <c r="D110" s="9">
        <v>1997</v>
      </c>
      <c r="E110" s="16"/>
      <c r="F110" s="16" t="s">
        <v>315</v>
      </c>
      <c r="G110" s="53" t="s">
        <v>616</v>
      </c>
      <c r="H110" s="14" t="str">
        <f t="shared" si="6"/>
        <v>М19</v>
      </c>
      <c r="I110" s="14">
        <v>17</v>
      </c>
      <c r="J110" s="14"/>
      <c r="K110" s="11"/>
      <c r="L110" s="11" t="str">
        <f t="shared" si="7"/>
        <v>М19</v>
      </c>
      <c r="M110" s="11"/>
      <c r="N110" s="11"/>
      <c r="Q110" s="3">
        <v>1660</v>
      </c>
    </row>
    <row r="111" spans="1:17" ht="12.75" customHeight="1">
      <c r="A111" s="4">
        <v>105</v>
      </c>
      <c r="B111" s="4">
        <v>98</v>
      </c>
      <c r="C111" s="11" t="s">
        <v>205</v>
      </c>
      <c r="D111" s="33">
        <v>2001</v>
      </c>
      <c r="E111" s="16" t="s">
        <v>206</v>
      </c>
      <c r="F111" s="16"/>
      <c r="G111" s="53" t="s">
        <v>617</v>
      </c>
      <c r="H111" s="14" t="str">
        <f t="shared" si="6"/>
        <v>М15</v>
      </c>
      <c r="I111" s="14">
        <v>12</v>
      </c>
      <c r="J111" s="14"/>
      <c r="K111" s="11"/>
      <c r="L111" s="11" t="str">
        <f t="shared" si="7"/>
        <v>М15</v>
      </c>
      <c r="M111" s="11"/>
      <c r="N111" s="11"/>
      <c r="Q111" s="3">
        <v>1663</v>
      </c>
    </row>
    <row r="112" spans="1:17" ht="12.75" customHeight="1">
      <c r="A112" s="4">
        <v>106</v>
      </c>
      <c r="B112" s="4">
        <v>193</v>
      </c>
      <c r="C112" s="11" t="s">
        <v>362</v>
      </c>
      <c r="D112" s="33">
        <v>1991</v>
      </c>
      <c r="E112" s="16" t="s">
        <v>15</v>
      </c>
      <c r="F112" s="16" t="s">
        <v>363</v>
      </c>
      <c r="G112" s="53" t="s">
        <v>618</v>
      </c>
      <c r="H112" s="14" t="str">
        <f t="shared" si="6"/>
        <v>М20</v>
      </c>
      <c r="I112" s="14">
        <v>46</v>
      </c>
      <c r="J112" s="14"/>
      <c r="K112" s="11"/>
      <c r="L112" s="11" t="str">
        <f t="shared" si="7"/>
        <v>М20</v>
      </c>
      <c r="M112" s="11"/>
      <c r="N112" s="11"/>
      <c r="Q112" s="3">
        <v>1669</v>
      </c>
    </row>
    <row r="113" spans="1:17" ht="12.75" customHeight="1">
      <c r="A113" s="4">
        <v>107</v>
      </c>
      <c r="B113" s="4">
        <v>38</v>
      </c>
      <c r="C113" s="10" t="s">
        <v>129</v>
      </c>
      <c r="D113" s="9">
        <v>2003</v>
      </c>
      <c r="E113" s="14" t="s">
        <v>15</v>
      </c>
      <c r="F113" s="16" t="s">
        <v>17</v>
      </c>
      <c r="G113" s="53" t="s">
        <v>619</v>
      </c>
      <c r="H113" s="14" t="str">
        <f t="shared" si="6"/>
        <v>М13</v>
      </c>
      <c r="I113" s="14">
        <v>4</v>
      </c>
      <c r="J113" s="14"/>
      <c r="K113" s="11"/>
      <c r="L113" s="11" t="str">
        <f t="shared" si="7"/>
        <v>М13</v>
      </c>
      <c r="M113" s="11"/>
      <c r="N113" s="11"/>
      <c r="Q113" s="3">
        <v>1670</v>
      </c>
    </row>
    <row r="114" spans="1:17" ht="12.75" customHeight="1">
      <c r="A114" s="4">
        <v>108</v>
      </c>
      <c r="B114" s="4">
        <v>183</v>
      </c>
      <c r="C114" s="11" t="s">
        <v>345</v>
      </c>
      <c r="D114" s="33">
        <v>1981</v>
      </c>
      <c r="E114" s="16" t="s">
        <v>15</v>
      </c>
      <c r="F114" s="16"/>
      <c r="G114" s="53" t="s">
        <v>619</v>
      </c>
      <c r="H114" s="14" t="str">
        <f t="shared" si="6"/>
        <v>М20</v>
      </c>
      <c r="I114" s="14">
        <v>47</v>
      </c>
      <c r="J114" s="14"/>
      <c r="K114" s="11"/>
      <c r="L114" s="11" t="str">
        <f t="shared" si="7"/>
        <v>М20</v>
      </c>
      <c r="M114" s="11"/>
      <c r="N114" s="11"/>
      <c r="Q114" s="3">
        <v>1670</v>
      </c>
    </row>
    <row r="115" spans="1:17" ht="12.75" customHeight="1">
      <c r="A115" s="4">
        <v>109</v>
      </c>
      <c r="B115" s="4">
        <v>37</v>
      </c>
      <c r="C115" s="10" t="s">
        <v>128</v>
      </c>
      <c r="D115" s="9">
        <v>2001</v>
      </c>
      <c r="E115" s="14" t="s">
        <v>15</v>
      </c>
      <c r="F115" s="16" t="s">
        <v>17</v>
      </c>
      <c r="G115" s="53" t="s">
        <v>620</v>
      </c>
      <c r="H115" s="14" t="str">
        <f t="shared" si="6"/>
        <v>М15</v>
      </c>
      <c r="I115" s="14">
        <v>13</v>
      </c>
      <c r="J115" s="14"/>
      <c r="K115" s="11"/>
      <c r="L115" s="11" t="str">
        <f t="shared" si="7"/>
        <v>М15</v>
      </c>
      <c r="M115" s="11"/>
      <c r="N115" s="11"/>
      <c r="Q115" s="3">
        <v>1672</v>
      </c>
    </row>
    <row r="116" spans="1:17" ht="12.75" customHeight="1">
      <c r="A116" s="4">
        <v>110</v>
      </c>
      <c r="B116" s="4">
        <v>177</v>
      </c>
      <c r="C116" s="11" t="s">
        <v>338</v>
      </c>
      <c r="D116" s="33">
        <v>1973</v>
      </c>
      <c r="E116" s="16"/>
      <c r="F116" s="16"/>
      <c r="G116" s="53" t="s">
        <v>621</v>
      </c>
      <c r="H116" s="14" t="str">
        <f t="shared" si="6"/>
        <v>М40</v>
      </c>
      <c r="I116" s="14">
        <v>11</v>
      </c>
      <c r="J116" s="14"/>
      <c r="K116" s="11"/>
      <c r="L116" s="11">
        <f t="shared" si="7"/>
      </c>
      <c r="M116" s="11"/>
      <c r="N116" s="11"/>
      <c r="Q116" s="3">
        <v>1676</v>
      </c>
    </row>
    <row r="117" spans="1:17" ht="12.75" customHeight="1">
      <c r="A117" s="4">
        <v>111</v>
      </c>
      <c r="B117" s="4">
        <v>39</v>
      </c>
      <c r="C117" s="10" t="s">
        <v>130</v>
      </c>
      <c r="D117" s="9">
        <v>2001</v>
      </c>
      <c r="E117" s="14" t="s">
        <v>15</v>
      </c>
      <c r="F117" s="16" t="s">
        <v>17</v>
      </c>
      <c r="G117" s="53" t="s">
        <v>623</v>
      </c>
      <c r="H117" s="14" t="str">
        <f t="shared" si="6"/>
        <v>М15</v>
      </c>
      <c r="I117" s="14">
        <v>14</v>
      </c>
      <c r="J117" s="14"/>
      <c r="K117" s="11"/>
      <c r="L117" s="11" t="str">
        <f t="shared" si="7"/>
        <v>М15</v>
      </c>
      <c r="M117" s="11"/>
      <c r="N117" s="11"/>
      <c r="Q117" s="3">
        <v>1683</v>
      </c>
    </row>
    <row r="118" spans="1:17" ht="12.75" customHeight="1">
      <c r="A118" s="4">
        <v>112</v>
      </c>
      <c r="B118" s="4">
        <v>54</v>
      </c>
      <c r="C118" s="10" t="s">
        <v>145</v>
      </c>
      <c r="D118" s="33">
        <v>1999</v>
      </c>
      <c r="E118" s="14" t="s">
        <v>15</v>
      </c>
      <c r="F118" s="16" t="s">
        <v>97</v>
      </c>
      <c r="G118" s="53" t="s">
        <v>625</v>
      </c>
      <c r="H118" s="14" t="str">
        <f t="shared" si="6"/>
        <v>М17</v>
      </c>
      <c r="I118" s="14">
        <v>10</v>
      </c>
      <c r="J118" s="14"/>
      <c r="K118" s="11"/>
      <c r="L118" s="11" t="str">
        <f t="shared" si="7"/>
        <v>М17</v>
      </c>
      <c r="M118" s="11"/>
      <c r="N118" s="11"/>
      <c r="Q118" s="3">
        <v>1685</v>
      </c>
    </row>
    <row r="119" spans="1:17" ht="12.75" customHeight="1">
      <c r="A119" s="4">
        <v>113</v>
      </c>
      <c r="B119" s="4">
        <v>58</v>
      </c>
      <c r="C119" s="10" t="s">
        <v>149</v>
      </c>
      <c r="D119" s="33">
        <v>1999</v>
      </c>
      <c r="E119" s="14" t="s">
        <v>15</v>
      </c>
      <c r="F119" s="16" t="s">
        <v>97</v>
      </c>
      <c r="G119" s="53" t="s">
        <v>626</v>
      </c>
      <c r="H119" s="14" t="str">
        <f t="shared" si="6"/>
        <v>М17</v>
      </c>
      <c r="I119" s="14">
        <v>11</v>
      </c>
      <c r="J119" s="14"/>
      <c r="K119" s="11"/>
      <c r="L119" s="11" t="str">
        <f t="shared" si="7"/>
        <v>М17</v>
      </c>
      <c r="M119" s="11"/>
      <c r="N119" s="11"/>
      <c r="Q119" s="3">
        <v>1686</v>
      </c>
    </row>
    <row r="120" spans="1:17" ht="12.75" customHeight="1">
      <c r="A120" s="4">
        <v>114</v>
      </c>
      <c r="B120" s="4">
        <v>106</v>
      </c>
      <c r="C120" s="11" t="s">
        <v>213</v>
      </c>
      <c r="D120" s="33">
        <v>1994</v>
      </c>
      <c r="E120" s="16" t="s">
        <v>206</v>
      </c>
      <c r="F120" s="16"/>
      <c r="G120" s="53" t="s">
        <v>627</v>
      </c>
      <c r="H120" s="14" t="str">
        <f t="shared" si="6"/>
        <v>М20</v>
      </c>
      <c r="I120" s="14">
        <v>48</v>
      </c>
      <c r="J120" s="14"/>
      <c r="K120" s="11"/>
      <c r="L120" s="11" t="str">
        <f t="shared" si="7"/>
        <v>М20</v>
      </c>
      <c r="M120" s="11"/>
      <c r="N120" s="11"/>
      <c r="Q120" s="3">
        <v>1687</v>
      </c>
    </row>
    <row r="121" spans="1:17" ht="12.75" customHeight="1">
      <c r="A121" s="4">
        <v>115</v>
      </c>
      <c r="B121" s="4">
        <v>82</v>
      </c>
      <c r="C121" s="11" t="s">
        <v>173</v>
      </c>
      <c r="D121" s="9">
        <v>1968</v>
      </c>
      <c r="E121" s="14" t="s">
        <v>15</v>
      </c>
      <c r="F121" s="16" t="s">
        <v>16</v>
      </c>
      <c r="G121" s="53" t="s">
        <v>628</v>
      </c>
      <c r="H121" s="14" t="str">
        <f t="shared" si="6"/>
        <v>М40</v>
      </c>
      <c r="I121" s="14">
        <v>12</v>
      </c>
      <c r="J121" s="14"/>
      <c r="K121" s="11"/>
      <c r="L121" s="11">
        <f t="shared" si="7"/>
      </c>
      <c r="M121" s="11"/>
      <c r="N121" s="11"/>
      <c r="Q121" s="3">
        <v>1689</v>
      </c>
    </row>
    <row r="122" spans="1:17" ht="12.75" customHeight="1">
      <c r="A122" s="4">
        <v>116</v>
      </c>
      <c r="B122" s="4">
        <v>212</v>
      </c>
      <c r="C122" s="11" t="s">
        <v>428</v>
      </c>
      <c r="D122" s="33">
        <v>1968</v>
      </c>
      <c r="E122" s="16" t="s">
        <v>15</v>
      </c>
      <c r="F122" s="16" t="s">
        <v>429</v>
      </c>
      <c r="G122" s="53" t="s">
        <v>629</v>
      </c>
      <c r="H122" s="14" t="str">
        <f t="shared" si="6"/>
        <v>М40</v>
      </c>
      <c r="I122" s="14">
        <v>13</v>
      </c>
      <c r="J122" s="14"/>
      <c r="K122" s="11"/>
      <c r="L122" s="11">
        <f t="shared" si="7"/>
      </c>
      <c r="Q122" s="3">
        <v>1698</v>
      </c>
    </row>
    <row r="123" spans="1:17" ht="12.75" customHeight="1">
      <c r="A123" s="4">
        <v>117</v>
      </c>
      <c r="B123" s="4">
        <v>102</v>
      </c>
      <c r="C123" s="11" t="s">
        <v>209</v>
      </c>
      <c r="D123" s="33">
        <v>1998</v>
      </c>
      <c r="E123" s="16" t="s">
        <v>206</v>
      </c>
      <c r="F123" s="16"/>
      <c r="G123" s="53" t="s">
        <v>631</v>
      </c>
      <c r="H123" s="14" t="str">
        <f t="shared" si="6"/>
        <v>М17</v>
      </c>
      <c r="I123" s="14">
        <v>12</v>
      </c>
      <c r="J123" s="14"/>
      <c r="K123" s="11"/>
      <c r="L123" s="11" t="str">
        <f t="shared" si="7"/>
        <v>М17</v>
      </c>
      <c r="M123" s="11"/>
      <c r="N123" s="11"/>
      <c r="Q123" s="3">
        <v>1702</v>
      </c>
    </row>
    <row r="124" spans="1:17" ht="12.75" customHeight="1">
      <c r="A124" s="4">
        <v>118</v>
      </c>
      <c r="B124" s="4">
        <v>47</v>
      </c>
      <c r="C124" s="10" t="s">
        <v>138</v>
      </c>
      <c r="D124" s="33">
        <v>2001</v>
      </c>
      <c r="E124" s="14" t="s">
        <v>15</v>
      </c>
      <c r="F124" s="16" t="s">
        <v>17</v>
      </c>
      <c r="G124" s="53" t="s">
        <v>634</v>
      </c>
      <c r="H124" s="14" t="str">
        <f t="shared" si="6"/>
        <v>М15</v>
      </c>
      <c r="I124" s="14">
        <v>15</v>
      </c>
      <c r="J124" s="14"/>
      <c r="K124" s="11"/>
      <c r="L124" s="11" t="str">
        <f t="shared" si="7"/>
        <v>М15</v>
      </c>
      <c r="M124" s="11"/>
      <c r="N124" s="11"/>
      <c r="Q124" s="3">
        <v>1711</v>
      </c>
    </row>
    <row r="125" spans="1:17" ht="12.75" customHeight="1">
      <c r="A125" s="4">
        <v>119</v>
      </c>
      <c r="B125" s="4">
        <v>184</v>
      </c>
      <c r="C125" s="11" t="s">
        <v>346</v>
      </c>
      <c r="D125" s="33">
        <v>1962</v>
      </c>
      <c r="E125" s="16" t="s">
        <v>15</v>
      </c>
      <c r="F125" s="16"/>
      <c r="G125" s="53" t="s">
        <v>635</v>
      </c>
      <c r="H125" s="14" t="str">
        <f t="shared" si="6"/>
        <v>М50</v>
      </c>
      <c r="I125" s="14">
        <v>8</v>
      </c>
      <c r="J125" s="14"/>
      <c r="K125" s="11"/>
      <c r="L125" s="11">
        <f t="shared" si="7"/>
      </c>
      <c r="M125" s="11"/>
      <c r="N125" s="11"/>
      <c r="Q125" s="3">
        <v>1716</v>
      </c>
    </row>
    <row r="126" spans="1:17" ht="12.75" customHeight="1">
      <c r="A126" s="4">
        <v>120</v>
      </c>
      <c r="B126" s="4">
        <v>69</v>
      </c>
      <c r="C126" s="10" t="s">
        <v>160</v>
      </c>
      <c r="D126" s="33">
        <v>1960</v>
      </c>
      <c r="E126" s="14" t="s">
        <v>15</v>
      </c>
      <c r="F126" s="16" t="s">
        <v>16</v>
      </c>
      <c r="G126" s="53" t="s">
        <v>640</v>
      </c>
      <c r="H126" s="14" t="str">
        <f t="shared" si="6"/>
        <v>М50</v>
      </c>
      <c r="I126" s="14">
        <v>9</v>
      </c>
      <c r="J126" s="14"/>
      <c r="K126" s="11"/>
      <c r="L126" s="11">
        <f t="shared" si="7"/>
      </c>
      <c r="M126" s="11"/>
      <c r="N126" s="11"/>
      <c r="Q126" s="3">
        <v>1723</v>
      </c>
    </row>
    <row r="127" spans="1:17" ht="12.75" customHeight="1">
      <c r="A127" s="4">
        <v>121</v>
      </c>
      <c r="B127" s="4">
        <v>51</v>
      </c>
      <c r="C127" s="10" t="s">
        <v>142</v>
      </c>
      <c r="D127" s="33">
        <v>2001</v>
      </c>
      <c r="E127" s="14" t="s">
        <v>15</v>
      </c>
      <c r="F127" s="16" t="s">
        <v>97</v>
      </c>
      <c r="G127" s="53" t="s">
        <v>641</v>
      </c>
      <c r="H127" s="14" t="str">
        <f t="shared" si="6"/>
        <v>М15</v>
      </c>
      <c r="I127" s="14">
        <v>16</v>
      </c>
      <c r="J127" s="14"/>
      <c r="K127" s="11"/>
      <c r="L127" s="11" t="str">
        <f t="shared" si="7"/>
        <v>М15</v>
      </c>
      <c r="M127" s="11"/>
      <c r="N127" s="11"/>
      <c r="Q127" s="3">
        <v>1724</v>
      </c>
    </row>
    <row r="128" spans="1:17" ht="12.75" customHeight="1">
      <c r="A128" s="4">
        <v>122</v>
      </c>
      <c r="B128" s="4">
        <v>147</v>
      </c>
      <c r="C128" s="11" t="s">
        <v>292</v>
      </c>
      <c r="D128" s="9">
        <v>1958</v>
      </c>
      <c r="E128" s="16" t="s">
        <v>28</v>
      </c>
      <c r="F128" s="16" t="s">
        <v>293</v>
      </c>
      <c r="G128" s="53" t="s">
        <v>642</v>
      </c>
      <c r="H128" s="14" t="str">
        <f t="shared" si="6"/>
        <v>М50</v>
      </c>
      <c r="I128" s="14">
        <v>10</v>
      </c>
      <c r="J128" s="14"/>
      <c r="K128" s="11"/>
      <c r="L128" s="11">
        <f t="shared" si="7"/>
      </c>
      <c r="M128" s="11"/>
      <c r="N128" s="11"/>
      <c r="Q128" s="3">
        <v>1726</v>
      </c>
    </row>
    <row r="129" spans="1:17" ht="12.75" customHeight="1">
      <c r="A129" s="4">
        <v>123</v>
      </c>
      <c r="B129" s="4">
        <v>72</v>
      </c>
      <c r="C129" s="11" t="s">
        <v>163</v>
      </c>
      <c r="D129" s="9">
        <v>2002</v>
      </c>
      <c r="E129" s="14" t="s">
        <v>15</v>
      </c>
      <c r="F129" s="16" t="s">
        <v>17</v>
      </c>
      <c r="G129" s="53" t="s">
        <v>644</v>
      </c>
      <c r="H129" s="14" t="str">
        <f t="shared" si="6"/>
        <v>М13</v>
      </c>
      <c r="I129" s="14">
        <v>5</v>
      </c>
      <c r="J129" s="14"/>
      <c r="K129" s="11"/>
      <c r="L129" s="11" t="str">
        <f t="shared" si="7"/>
        <v>М13</v>
      </c>
      <c r="M129" s="11"/>
      <c r="N129" s="11"/>
      <c r="Q129" s="3">
        <v>1733</v>
      </c>
    </row>
    <row r="130" spans="1:17" ht="12.75" customHeight="1">
      <c r="A130" s="4">
        <v>124</v>
      </c>
      <c r="B130" s="4">
        <v>45</v>
      </c>
      <c r="C130" s="10" t="s">
        <v>136</v>
      </c>
      <c r="D130" s="9">
        <v>1996</v>
      </c>
      <c r="E130" s="14" t="s">
        <v>15</v>
      </c>
      <c r="F130" s="16" t="s">
        <v>17</v>
      </c>
      <c r="G130" s="53" t="s">
        <v>648</v>
      </c>
      <c r="H130" s="14" t="str">
        <f t="shared" si="6"/>
        <v>М19</v>
      </c>
      <c r="I130" s="14">
        <v>18</v>
      </c>
      <c r="J130" s="14"/>
      <c r="K130" s="11"/>
      <c r="L130" s="11" t="str">
        <f t="shared" si="7"/>
        <v>М19</v>
      </c>
      <c r="M130" s="11"/>
      <c r="N130" s="11"/>
      <c r="Q130" s="3">
        <v>1756</v>
      </c>
    </row>
    <row r="131" spans="1:17" ht="12.75" customHeight="1">
      <c r="A131" s="4">
        <v>125</v>
      </c>
      <c r="B131" s="4">
        <v>29</v>
      </c>
      <c r="C131" s="10" t="s">
        <v>120</v>
      </c>
      <c r="D131" s="9">
        <v>2001</v>
      </c>
      <c r="E131" s="14" t="s">
        <v>15</v>
      </c>
      <c r="F131" s="16" t="s">
        <v>17</v>
      </c>
      <c r="G131" s="53" t="s">
        <v>651</v>
      </c>
      <c r="H131" s="14" t="str">
        <f t="shared" si="6"/>
        <v>М15</v>
      </c>
      <c r="I131" s="14">
        <v>17</v>
      </c>
      <c r="J131" s="14"/>
      <c r="K131" s="11"/>
      <c r="L131" s="11" t="str">
        <f t="shared" si="7"/>
        <v>М15</v>
      </c>
      <c r="M131" s="11"/>
      <c r="N131" s="11"/>
      <c r="Q131" s="3">
        <v>1762</v>
      </c>
    </row>
    <row r="132" spans="1:17" ht="12.75" customHeight="1">
      <c r="A132" s="4">
        <v>126</v>
      </c>
      <c r="B132" s="4">
        <v>28</v>
      </c>
      <c r="C132" s="10" t="s">
        <v>119</v>
      </c>
      <c r="D132" s="33">
        <v>2000</v>
      </c>
      <c r="E132" s="14" t="s">
        <v>15</v>
      </c>
      <c r="F132" s="16" t="s">
        <v>17</v>
      </c>
      <c r="G132" s="53" t="s">
        <v>652</v>
      </c>
      <c r="H132" s="14" t="str">
        <f t="shared" si="6"/>
        <v>М15</v>
      </c>
      <c r="I132" s="14">
        <v>18</v>
      </c>
      <c r="J132" s="14"/>
      <c r="K132" s="11"/>
      <c r="L132" s="11" t="str">
        <f t="shared" si="7"/>
        <v>М15</v>
      </c>
      <c r="M132" s="11"/>
      <c r="N132" s="11"/>
      <c r="Q132" s="3">
        <v>1765</v>
      </c>
    </row>
    <row r="133" spans="1:17" ht="12.75" customHeight="1">
      <c r="A133" s="4">
        <v>127</v>
      </c>
      <c r="B133" s="4">
        <v>134</v>
      </c>
      <c r="C133" s="11" t="s">
        <v>252</v>
      </c>
      <c r="D133" s="9">
        <v>1956</v>
      </c>
      <c r="E133" s="16" t="s">
        <v>35</v>
      </c>
      <c r="F133" s="16" t="s">
        <v>34</v>
      </c>
      <c r="G133" s="53" t="s">
        <v>653</v>
      </c>
      <c r="H133" s="14" t="str">
        <f t="shared" si="6"/>
        <v>М50</v>
      </c>
      <c r="I133" s="14">
        <v>11</v>
      </c>
      <c r="J133" s="14"/>
      <c r="K133" s="11"/>
      <c r="L133" s="11">
        <f t="shared" si="7"/>
      </c>
      <c r="M133" s="11"/>
      <c r="N133" s="11"/>
      <c r="Q133" s="3">
        <v>1767</v>
      </c>
    </row>
    <row r="134" spans="1:17" ht="12.75" customHeight="1">
      <c r="A134" s="4">
        <v>128</v>
      </c>
      <c r="B134" s="4">
        <v>67</v>
      </c>
      <c r="C134" s="10" t="s">
        <v>158</v>
      </c>
      <c r="D134" s="9">
        <v>1955</v>
      </c>
      <c r="E134" s="14" t="s">
        <v>15</v>
      </c>
      <c r="F134" s="16" t="s">
        <v>16</v>
      </c>
      <c r="G134" s="53" t="s">
        <v>654</v>
      </c>
      <c r="H134" s="14" t="str">
        <f t="shared" si="6"/>
        <v>М60</v>
      </c>
      <c r="I134" s="14">
        <v>3</v>
      </c>
      <c r="J134" s="14"/>
      <c r="K134" s="11"/>
      <c r="L134" s="11">
        <f t="shared" si="7"/>
      </c>
      <c r="M134" s="11"/>
      <c r="N134" s="11"/>
      <c r="Q134" s="3">
        <v>1771</v>
      </c>
    </row>
    <row r="135" spans="1:17" ht="12.75" customHeight="1">
      <c r="A135" s="4">
        <v>129</v>
      </c>
      <c r="B135" s="4">
        <v>73</v>
      </c>
      <c r="C135" s="11" t="s">
        <v>164</v>
      </c>
      <c r="D135" s="9">
        <v>2003</v>
      </c>
      <c r="E135" s="14" t="s">
        <v>15</v>
      </c>
      <c r="F135" s="16" t="s">
        <v>17</v>
      </c>
      <c r="G135" s="53" t="s">
        <v>658</v>
      </c>
      <c r="H135" s="14" t="str">
        <f aca="true" t="shared" si="8" ref="H135:H166">IF(AND(D135&gt;=1900,D135&lt;=1935),"М80",IF(AND(D135&gt;=1936,D135&lt;=1945),"М70",IF(AND(D135&gt;=1946,D135&lt;=1955),"М60",IF(AND(D135&gt;=1956,D135&lt;=1965),"М50",IF(AND(D135&gt;=1966,D135&lt;=1975),"М40",L135)))))</f>
        <v>М13</v>
      </c>
      <c r="I135" s="14">
        <v>6</v>
      </c>
      <c r="J135" s="14"/>
      <c r="K135" s="11"/>
      <c r="L135" s="11" t="str">
        <f aca="true" t="shared" si="9" ref="L135:L166">IF(AND(D135&gt;=1976,D135&lt;=1995),"М20",IF(AND(D135&gt;=1996,D135&lt;=1997),"М19",IF(AND(D135&gt;=1998,D135&lt;=1999),"М17",IF(AND(D135&gt;=2000,D135&lt;=2001),"М15",IF(AND(D135&gt;=2002,D135&lt;=2003),"М13","")))))</f>
        <v>М13</v>
      </c>
      <c r="M135" s="11"/>
      <c r="N135" s="11"/>
      <c r="Q135" s="3">
        <v>1779</v>
      </c>
    </row>
    <row r="136" spans="1:17" ht="12.75" customHeight="1">
      <c r="A136" s="4">
        <v>130</v>
      </c>
      <c r="B136" s="4">
        <v>96</v>
      </c>
      <c r="C136" s="11" t="s">
        <v>203</v>
      </c>
      <c r="D136" s="9">
        <v>2001</v>
      </c>
      <c r="E136" s="16" t="s">
        <v>23</v>
      </c>
      <c r="F136" s="16"/>
      <c r="G136" s="53" t="s">
        <v>661</v>
      </c>
      <c r="H136" s="14" t="str">
        <f t="shared" si="8"/>
        <v>М15</v>
      </c>
      <c r="I136" s="14">
        <v>19</v>
      </c>
      <c r="J136" s="14"/>
      <c r="K136" s="11"/>
      <c r="L136" s="11" t="str">
        <f t="shared" si="9"/>
        <v>М15</v>
      </c>
      <c r="M136" s="11"/>
      <c r="N136" s="11"/>
      <c r="Q136" s="3">
        <v>1788</v>
      </c>
    </row>
    <row r="137" spans="1:17" ht="12.75" customHeight="1">
      <c r="A137" s="4">
        <v>131</v>
      </c>
      <c r="B137" s="4">
        <v>154</v>
      </c>
      <c r="C137" s="11" t="s">
        <v>300</v>
      </c>
      <c r="D137" s="33">
        <v>1962</v>
      </c>
      <c r="E137" s="16" t="s">
        <v>15</v>
      </c>
      <c r="F137" s="16" t="s">
        <v>301</v>
      </c>
      <c r="G137" s="53" t="s">
        <v>664</v>
      </c>
      <c r="H137" s="14" t="str">
        <f t="shared" si="8"/>
        <v>М50</v>
      </c>
      <c r="I137" s="14">
        <v>12</v>
      </c>
      <c r="J137" s="14"/>
      <c r="K137" s="11"/>
      <c r="L137" s="11">
        <f t="shared" si="9"/>
      </c>
      <c r="M137" s="11"/>
      <c r="N137" s="11"/>
      <c r="Q137" s="3">
        <v>1796</v>
      </c>
    </row>
    <row r="138" spans="1:17" ht="12.75" customHeight="1">
      <c r="A138" s="4">
        <v>132</v>
      </c>
      <c r="B138" s="4">
        <v>155</v>
      </c>
      <c r="C138" s="11" t="s">
        <v>302</v>
      </c>
      <c r="D138" s="33">
        <v>1956</v>
      </c>
      <c r="E138" s="16" t="s">
        <v>15</v>
      </c>
      <c r="F138" s="16" t="s">
        <v>34</v>
      </c>
      <c r="G138" s="53" t="s">
        <v>665</v>
      </c>
      <c r="H138" s="14" t="str">
        <f t="shared" si="8"/>
        <v>М50</v>
      </c>
      <c r="I138" s="14">
        <v>13</v>
      </c>
      <c r="J138" s="14"/>
      <c r="K138" s="11"/>
      <c r="L138" s="11">
        <f t="shared" si="9"/>
      </c>
      <c r="M138" s="11"/>
      <c r="N138" s="11"/>
      <c r="Q138" s="3">
        <v>1806</v>
      </c>
    </row>
    <row r="139" spans="1:17" ht="12.75" customHeight="1">
      <c r="A139" s="4">
        <v>133</v>
      </c>
      <c r="B139" s="4">
        <v>186</v>
      </c>
      <c r="C139" s="11" t="s">
        <v>353</v>
      </c>
      <c r="D139" s="9">
        <v>1988</v>
      </c>
      <c r="E139" s="16" t="s">
        <v>15</v>
      </c>
      <c r="F139" s="16" t="s">
        <v>354</v>
      </c>
      <c r="G139" s="53" t="s">
        <v>671</v>
      </c>
      <c r="H139" s="14" t="str">
        <f t="shared" si="8"/>
        <v>М20</v>
      </c>
      <c r="I139" s="14">
        <v>49</v>
      </c>
      <c r="J139" s="14"/>
      <c r="K139" s="11"/>
      <c r="L139" s="11" t="str">
        <f t="shared" si="9"/>
        <v>М20</v>
      </c>
      <c r="M139" s="11"/>
      <c r="N139" s="11"/>
      <c r="Q139" s="3">
        <v>1813</v>
      </c>
    </row>
    <row r="140" spans="1:17" ht="12.75" customHeight="1">
      <c r="A140" s="4">
        <v>134</v>
      </c>
      <c r="B140" s="4">
        <v>142</v>
      </c>
      <c r="C140" s="11" t="s">
        <v>261</v>
      </c>
      <c r="D140" s="9">
        <v>1961</v>
      </c>
      <c r="E140" s="16" t="s">
        <v>15</v>
      </c>
      <c r="F140" s="16" t="s">
        <v>262</v>
      </c>
      <c r="G140" s="53" t="s">
        <v>672</v>
      </c>
      <c r="H140" s="14" t="str">
        <f t="shared" si="8"/>
        <v>М50</v>
      </c>
      <c r="I140" s="14">
        <v>14</v>
      </c>
      <c r="J140" s="14"/>
      <c r="K140" s="11"/>
      <c r="L140" s="11">
        <f t="shared" si="9"/>
      </c>
      <c r="M140" s="11"/>
      <c r="N140" s="11"/>
      <c r="Q140" s="3">
        <v>1815</v>
      </c>
    </row>
    <row r="141" spans="1:17" ht="12.75" customHeight="1">
      <c r="A141" s="4">
        <v>135</v>
      </c>
      <c r="B141" s="4">
        <v>141</v>
      </c>
      <c r="C141" s="11" t="s">
        <v>260</v>
      </c>
      <c r="D141" s="9">
        <v>2001</v>
      </c>
      <c r="E141" s="16" t="s">
        <v>15</v>
      </c>
      <c r="F141" s="16" t="s">
        <v>17</v>
      </c>
      <c r="G141" s="53" t="s">
        <v>672</v>
      </c>
      <c r="H141" s="14" t="str">
        <f t="shared" si="8"/>
        <v>М15</v>
      </c>
      <c r="I141" s="14">
        <v>20</v>
      </c>
      <c r="J141" s="14"/>
      <c r="K141" s="11"/>
      <c r="L141" s="11" t="str">
        <f t="shared" si="9"/>
        <v>М15</v>
      </c>
      <c r="M141" s="11"/>
      <c r="N141" s="11"/>
      <c r="Q141" s="3">
        <v>1815</v>
      </c>
    </row>
    <row r="142" spans="1:17" ht="12.75" customHeight="1">
      <c r="A142" s="4">
        <v>136</v>
      </c>
      <c r="B142" s="4">
        <v>171</v>
      </c>
      <c r="C142" s="11" t="s">
        <v>333</v>
      </c>
      <c r="D142" s="9">
        <v>1996</v>
      </c>
      <c r="E142" s="16"/>
      <c r="F142" s="16" t="s">
        <v>315</v>
      </c>
      <c r="G142" s="53" t="s">
        <v>673</v>
      </c>
      <c r="H142" s="14" t="str">
        <f t="shared" si="8"/>
        <v>М19</v>
      </c>
      <c r="I142" s="14">
        <v>19</v>
      </c>
      <c r="J142" s="14"/>
      <c r="K142" s="11"/>
      <c r="L142" s="11" t="str">
        <f t="shared" si="9"/>
        <v>М19</v>
      </c>
      <c r="M142" s="11"/>
      <c r="N142" s="11"/>
      <c r="Q142" s="3">
        <v>1818</v>
      </c>
    </row>
    <row r="143" spans="1:17" ht="12.75" customHeight="1">
      <c r="A143" s="4">
        <v>137</v>
      </c>
      <c r="B143" s="4">
        <v>199</v>
      </c>
      <c r="C143" s="11" t="s">
        <v>426</v>
      </c>
      <c r="D143" s="9">
        <v>1959</v>
      </c>
      <c r="E143" s="16" t="s">
        <v>15</v>
      </c>
      <c r="F143" s="54"/>
      <c r="G143" s="53" t="s">
        <v>676</v>
      </c>
      <c r="H143" s="14" t="str">
        <f t="shared" si="8"/>
        <v>М50</v>
      </c>
      <c r="I143" s="14">
        <v>15</v>
      </c>
      <c r="J143" s="14"/>
      <c r="K143" s="11"/>
      <c r="L143" s="11">
        <f t="shared" si="9"/>
      </c>
      <c r="M143" s="11"/>
      <c r="N143" s="11"/>
      <c r="Q143" s="3">
        <v>1828</v>
      </c>
    </row>
    <row r="144" spans="1:17" ht="12.75" customHeight="1">
      <c r="A144" s="4">
        <v>138</v>
      </c>
      <c r="B144" s="4">
        <v>93</v>
      </c>
      <c r="C144" s="11" t="s">
        <v>200</v>
      </c>
      <c r="D144" s="9">
        <v>2002</v>
      </c>
      <c r="E144" s="16" t="s">
        <v>23</v>
      </c>
      <c r="F144" s="16"/>
      <c r="G144" s="53" t="s">
        <v>677</v>
      </c>
      <c r="H144" s="14" t="str">
        <f t="shared" si="8"/>
        <v>М13</v>
      </c>
      <c r="I144" s="14">
        <v>7</v>
      </c>
      <c r="J144" s="14"/>
      <c r="K144" s="11"/>
      <c r="L144" s="11" t="str">
        <f t="shared" si="9"/>
        <v>М13</v>
      </c>
      <c r="M144" s="11"/>
      <c r="N144" s="11"/>
      <c r="Q144" s="3">
        <v>1829</v>
      </c>
    </row>
    <row r="145" spans="1:17" ht="12.75" customHeight="1">
      <c r="A145" s="4">
        <v>139</v>
      </c>
      <c r="B145" s="4">
        <v>77</v>
      </c>
      <c r="C145" s="11" t="s">
        <v>168</v>
      </c>
      <c r="D145" s="9">
        <v>2002</v>
      </c>
      <c r="E145" s="14" t="s">
        <v>15</v>
      </c>
      <c r="F145" s="16" t="s">
        <v>17</v>
      </c>
      <c r="G145" s="53" t="s">
        <v>679</v>
      </c>
      <c r="H145" s="14" t="str">
        <f t="shared" si="8"/>
        <v>М13</v>
      </c>
      <c r="I145" s="14">
        <v>8</v>
      </c>
      <c r="J145" s="14"/>
      <c r="K145" s="11"/>
      <c r="L145" s="11" t="str">
        <f t="shared" si="9"/>
        <v>М13</v>
      </c>
      <c r="M145" s="11"/>
      <c r="N145" s="11"/>
      <c r="Q145" s="3">
        <v>1832</v>
      </c>
    </row>
    <row r="146" spans="1:17" ht="12.75" customHeight="1">
      <c r="A146" s="4">
        <v>140</v>
      </c>
      <c r="B146" s="4">
        <v>74</v>
      </c>
      <c r="C146" s="11" t="s">
        <v>165</v>
      </c>
      <c r="D146" s="9">
        <v>2001</v>
      </c>
      <c r="E146" s="14" t="s">
        <v>15</v>
      </c>
      <c r="F146" s="16" t="s">
        <v>17</v>
      </c>
      <c r="G146" s="53" t="s">
        <v>681</v>
      </c>
      <c r="H146" s="14" t="str">
        <f t="shared" si="8"/>
        <v>М15</v>
      </c>
      <c r="I146" s="14">
        <v>21</v>
      </c>
      <c r="J146" s="14"/>
      <c r="K146" s="11"/>
      <c r="L146" s="11" t="str">
        <f t="shared" si="9"/>
        <v>М15</v>
      </c>
      <c r="M146" s="11"/>
      <c r="N146" s="11"/>
      <c r="Q146" s="3">
        <v>1834</v>
      </c>
    </row>
    <row r="147" spans="1:17" ht="12.75" customHeight="1">
      <c r="A147" s="4">
        <v>141</v>
      </c>
      <c r="B147" s="4">
        <v>76</v>
      </c>
      <c r="C147" s="11" t="s">
        <v>167</v>
      </c>
      <c r="D147" s="9">
        <v>2001</v>
      </c>
      <c r="E147" s="14" t="s">
        <v>15</v>
      </c>
      <c r="F147" s="16" t="s">
        <v>17</v>
      </c>
      <c r="G147" s="53" t="s">
        <v>683</v>
      </c>
      <c r="H147" s="14" t="str">
        <f t="shared" si="8"/>
        <v>М15</v>
      </c>
      <c r="I147" s="14">
        <v>22</v>
      </c>
      <c r="J147" s="14"/>
      <c r="K147" s="11"/>
      <c r="L147" s="11" t="str">
        <f t="shared" si="9"/>
        <v>М15</v>
      </c>
      <c r="M147" s="11"/>
      <c r="N147" s="11"/>
      <c r="Q147" s="3">
        <v>1838</v>
      </c>
    </row>
    <row r="148" spans="1:17" ht="12.75" customHeight="1">
      <c r="A148" s="4">
        <v>142</v>
      </c>
      <c r="B148" s="4">
        <v>101</v>
      </c>
      <c r="C148" s="11" t="s">
        <v>208</v>
      </c>
      <c r="D148" s="9">
        <v>2000</v>
      </c>
      <c r="E148" s="16" t="s">
        <v>206</v>
      </c>
      <c r="F148" s="27"/>
      <c r="G148" s="53" t="s">
        <v>685</v>
      </c>
      <c r="H148" s="14" t="str">
        <f t="shared" si="8"/>
        <v>М15</v>
      </c>
      <c r="I148" s="14">
        <v>23</v>
      </c>
      <c r="J148" s="14"/>
      <c r="K148" s="11"/>
      <c r="L148" s="11" t="str">
        <f t="shared" si="9"/>
        <v>М15</v>
      </c>
      <c r="M148" s="11"/>
      <c r="N148" s="11"/>
      <c r="Q148" s="3">
        <v>1845</v>
      </c>
    </row>
    <row r="149" spans="1:17" ht="12.75" customHeight="1">
      <c r="A149" s="4">
        <v>143</v>
      </c>
      <c r="B149" s="4">
        <v>216</v>
      </c>
      <c r="C149" s="11" t="s">
        <v>447</v>
      </c>
      <c r="D149" s="9">
        <v>1977</v>
      </c>
      <c r="E149" s="16"/>
      <c r="F149" s="16" t="s">
        <v>448</v>
      </c>
      <c r="G149" s="53" t="s">
        <v>687</v>
      </c>
      <c r="H149" s="14" t="str">
        <f t="shared" si="8"/>
        <v>М20</v>
      </c>
      <c r="I149" s="14">
        <v>50</v>
      </c>
      <c r="J149" s="14"/>
      <c r="K149" s="11"/>
      <c r="L149" s="11" t="str">
        <f t="shared" si="9"/>
        <v>М20</v>
      </c>
      <c r="Q149" s="3">
        <v>1854</v>
      </c>
    </row>
    <row r="150" spans="1:17" ht="12.75" customHeight="1">
      <c r="A150" s="4">
        <v>144</v>
      </c>
      <c r="B150" s="4">
        <v>146</v>
      </c>
      <c r="C150" s="11" t="s">
        <v>291</v>
      </c>
      <c r="D150" s="9">
        <v>2001</v>
      </c>
      <c r="E150" s="16" t="s">
        <v>15</v>
      </c>
      <c r="F150" s="16" t="s">
        <v>17</v>
      </c>
      <c r="G150" s="53" t="s">
        <v>691</v>
      </c>
      <c r="H150" s="14" t="str">
        <f t="shared" si="8"/>
        <v>М15</v>
      </c>
      <c r="I150" s="14">
        <v>24</v>
      </c>
      <c r="J150" s="14"/>
      <c r="K150" s="11"/>
      <c r="L150" s="11" t="str">
        <f t="shared" si="9"/>
        <v>М15</v>
      </c>
      <c r="M150" s="11"/>
      <c r="N150" s="11"/>
      <c r="Q150" s="3">
        <v>1862</v>
      </c>
    </row>
    <row r="151" spans="1:17" ht="12.75" customHeight="1">
      <c r="A151" s="4">
        <v>145</v>
      </c>
      <c r="B151" s="4">
        <v>148</v>
      </c>
      <c r="C151" s="11" t="s">
        <v>294</v>
      </c>
      <c r="D151" s="9">
        <v>1949</v>
      </c>
      <c r="E151" s="16" t="s">
        <v>15</v>
      </c>
      <c r="F151" s="16" t="s">
        <v>16</v>
      </c>
      <c r="G151" s="53" t="s">
        <v>692</v>
      </c>
      <c r="H151" s="14" t="str">
        <f t="shared" si="8"/>
        <v>М60</v>
      </c>
      <c r="I151" s="14">
        <v>4</v>
      </c>
      <c r="J151" s="14"/>
      <c r="K151" s="11"/>
      <c r="L151" s="11">
        <f t="shared" si="9"/>
      </c>
      <c r="M151" s="11"/>
      <c r="N151" s="11"/>
      <c r="Q151" s="3">
        <v>1865</v>
      </c>
    </row>
    <row r="152" spans="1:17" ht="12.75" customHeight="1">
      <c r="A152" s="4">
        <v>146</v>
      </c>
      <c r="B152" s="4">
        <v>75</v>
      </c>
      <c r="C152" s="11" t="s">
        <v>166</v>
      </c>
      <c r="D152" s="9">
        <v>2002</v>
      </c>
      <c r="E152" s="14" t="s">
        <v>15</v>
      </c>
      <c r="F152" s="16" t="s">
        <v>17</v>
      </c>
      <c r="G152" s="53" t="s">
        <v>693</v>
      </c>
      <c r="H152" s="14" t="str">
        <f t="shared" si="8"/>
        <v>М13</v>
      </c>
      <c r="I152" s="14">
        <v>9</v>
      </c>
      <c r="J152" s="14"/>
      <c r="K152" s="11"/>
      <c r="L152" s="11" t="str">
        <f t="shared" si="9"/>
        <v>М13</v>
      </c>
      <c r="M152" s="11"/>
      <c r="N152" s="11"/>
      <c r="Q152" s="3">
        <v>1871</v>
      </c>
    </row>
    <row r="153" spans="1:17" ht="12.75" customHeight="1">
      <c r="A153" s="4">
        <v>147</v>
      </c>
      <c r="B153" s="4">
        <v>49</v>
      </c>
      <c r="C153" s="10" t="s">
        <v>140</v>
      </c>
      <c r="D153" s="33">
        <v>2001</v>
      </c>
      <c r="E153" s="14" t="s">
        <v>15</v>
      </c>
      <c r="F153" s="16" t="s">
        <v>17</v>
      </c>
      <c r="G153" s="53" t="s">
        <v>694</v>
      </c>
      <c r="H153" s="14" t="str">
        <f t="shared" si="8"/>
        <v>М15</v>
      </c>
      <c r="I153" s="14">
        <v>25</v>
      </c>
      <c r="J153" s="14"/>
      <c r="K153" s="11"/>
      <c r="L153" s="11" t="str">
        <f t="shared" si="9"/>
        <v>М15</v>
      </c>
      <c r="M153" s="11"/>
      <c r="N153" s="11"/>
      <c r="Q153" s="3">
        <v>1872</v>
      </c>
    </row>
    <row r="154" spans="1:17" ht="12.75" customHeight="1">
      <c r="A154" s="4">
        <v>148</v>
      </c>
      <c r="B154" s="4">
        <v>36</v>
      </c>
      <c r="C154" s="10" t="s">
        <v>127</v>
      </c>
      <c r="D154" s="9">
        <v>2000</v>
      </c>
      <c r="E154" s="14" t="s">
        <v>15</v>
      </c>
      <c r="F154" s="16" t="s">
        <v>17</v>
      </c>
      <c r="G154" s="53" t="s">
        <v>695</v>
      </c>
      <c r="H154" s="14" t="str">
        <f t="shared" si="8"/>
        <v>М15</v>
      </c>
      <c r="I154" s="14">
        <v>26</v>
      </c>
      <c r="J154" s="14"/>
      <c r="K154" s="11"/>
      <c r="L154" s="11" t="str">
        <f t="shared" si="9"/>
        <v>М15</v>
      </c>
      <c r="M154" s="11"/>
      <c r="N154" s="11"/>
      <c r="Q154" s="3">
        <v>1877</v>
      </c>
    </row>
    <row r="155" spans="1:17" ht="12.75" customHeight="1">
      <c r="A155" s="4">
        <v>149</v>
      </c>
      <c r="B155" s="4">
        <v>48</v>
      </c>
      <c r="C155" s="10" t="s">
        <v>139</v>
      </c>
      <c r="D155" s="9">
        <v>2003</v>
      </c>
      <c r="E155" s="14" t="s">
        <v>15</v>
      </c>
      <c r="F155" s="16" t="s">
        <v>17</v>
      </c>
      <c r="G155" s="53" t="s">
        <v>696</v>
      </c>
      <c r="H155" s="14" t="str">
        <f t="shared" si="8"/>
        <v>М13</v>
      </c>
      <c r="I155" s="14">
        <v>10</v>
      </c>
      <c r="J155" s="14"/>
      <c r="K155" s="11"/>
      <c r="L155" s="11" t="str">
        <f t="shared" si="9"/>
        <v>М13</v>
      </c>
      <c r="M155" s="11"/>
      <c r="N155" s="11"/>
      <c r="Q155" s="3">
        <v>1880</v>
      </c>
    </row>
    <row r="156" spans="1:17" ht="12.75" customHeight="1">
      <c r="A156" s="4">
        <v>150</v>
      </c>
      <c r="B156" s="4">
        <v>214</v>
      </c>
      <c r="C156" s="11" t="s">
        <v>432</v>
      </c>
      <c r="D156" s="33">
        <v>1954</v>
      </c>
      <c r="E156" s="16" t="s">
        <v>42</v>
      </c>
      <c r="F156" s="16" t="s">
        <v>43</v>
      </c>
      <c r="G156" s="53" t="s">
        <v>697</v>
      </c>
      <c r="H156" s="14" t="str">
        <f t="shared" si="8"/>
        <v>М60</v>
      </c>
      <c r="I156" s="14">
        <v>5</v>
      </c>
      <c r="J156" s="14"/>
      <c r="K156" s="11"/>
      <c r="L156" s="11">
        <f t="shared" si="9"/>
      </c>
      <c r="Q156" s="3">
        <v>1881</v>
      </c>
    </row>
    <row r="157" spans="1:17" ht="12.75" customHeight="1">
      <c r="A157" s="4">
        <v>151</v>
      </c>
      <c r="B157" s="4">
        <v>105</v>
      </c>
      <c r="C157" s="11" t="s">
        <v>212</v>
      </c>
      <c r="D157" s="9">
        <v>2000</v>
      </c>
      <c r="E157" s="16" t="s">
        <v>206</v>
      </c>
      <c r="F157" s="16"/>
      <c r="G157" s="53" t="s">
        <v>700</v>
      </c>
      <c r="H157" s="14" t="str">
        <f t="shared" si="8"/>
        <v>М15</v>
      </c>
      <c r="I157" s="14">
        <v>27</v>
      </c>
      <c r="J157" s="14"/>
      <c r="K157" s="11"/>
      <c r="L157" s="11" t="str">
        <f t="shared" si="9"/>
        <v>М15</v>
      </c>
      <c r="M157" s="11"/>
      <c r="N157" s="11"/>
      <c r="Q157" s="3">
        <v>1896</v>
      </c>
    </row>
    <row r="158" spans="1:17" ht="12.75" customHeight="1">
      <c r="A158" s="4">
        <v>152</v>
      </c>
      <c r="B158" s="4">
        <v>152</v>
      </c>
      <c r="C158" s="11" t="s">
        <v>298</v>
      </c>
      <c r="D158" s="9">
        <v>1945</v>
      </c>
      <c r="E158" s="16" t="s">
        <v>15</v>
      </c>
      <c r="F158" s="16" t="s">
        <v>24</v>
      </c>
      <c r="G158" s="53" t="s">
        <v>702</v>
      </c>
      <c r="H158" s="14" t="str">
        <f t="shared" si="8"/>
        <v>М70</v>
      </c>
      <c r="I158" s="14">
        <v>1</v>
      </c>
      <c r="J158" s="14"/>
      <c r="K158" s="11"/>
      <c r="L158" s="11">
        <f t="shared" si="9"/>
      </c>
      <c r="M158" s="11"/>
      <c r="N158" s="11"/>
      <c r="Q158" s="3">
        <v>1909</v>
      </c>
    </row>
    <row r="159" spans="1:17" ht="12.75" customHeight="1">
      <c r="A159" s="4">
        <v>153</v>
      </c>
      <c r="B159" s="4">
        <v>50</v>
      </c>
      <c r="C159" s="10" t="s">
        <v>141</v>
      </c>
      <c r="D159" s="9">
        <v>2001</v>
      </c>
      <c r="E159" s="14" t="s">
        <v>15</v>
      </c>
      <c r="F159" s="16" t="s">
        <v>17</v>
      </c>
      <c r="G159" s="53" t="s">
        <v>704</v>
      </c>
      <c r="H159" s="14" t="str">
        <f t="shared" si="8"/>
        <v>М15</v>
      </c>
      <c r="I159" s="14">
        <v>28</v>
      </c>
      <c r="J159" s="14"/>
      <c r="K159" s="11"/>
      <c r="L159" s="11" t="str">
        <f t="shared" si="9"/>
        <v>М15</v>
      </c>
      <c r="M159" s="11"/>
      <c r="N159" s="11"/>
      <c r="Q159" s="3">
        <v>1912</v>
      </c>
    </row>
    <row r="160" spans="1:17" ht="15" customHeight="1">
      <c r="A160" s="4">
        <v>154</v>
      </c>
      <c r="B160" s="4">
        <v>185</v>
      </c>
      <c r="C160" s="11" t="s">
        <v>347</v>
      </c>
      <c r="D160" s="33">
        <v>1973</v>
      </c>
      <c r="E160" s="16" t="s">
        <v>15</v>
      </c>
      <c r="F160" s="16" t="s">
        <v>348</v>
      </c>
      <c r="G160" s="53" t="s">
        <v>709</v>
      </c>
      <c r="H160" s="14" t="str">
        <f t="shared" si="8"/>
        <v>М40</v>
      </c>
      <c r="I160" s="14">
        <v>14</v>
      </c>
      <c r="J160" s="14"/>
      <c r="K160" s="11"/>
      <c r="L160" s="11">
        <f t="shared" si="9"/>
      </c>
      <c r="M160" s="11"/>
      <c r="N160" s="11"/>
      <c r="Q160" s="3">
        <v>1933</v>
      </c>
    </row>
    <row r="161" spans="1:17" ht="12.75" customHeight="1">
      <c r="A161" s="4">
        <v>155</v>
      </c>
      <c r="B161" s="4">
        <v>172</v>
      </c>
      <c r="C161" s="11" t="s">
        <v>334</v>
      </c>
      <c r="D161" s="9">
        <v>1996</v>
      </c>
      <c r="E161" s="16"/>
      <c r="F161" s="16" t="s">
        <v>315</v>
      </c>
      <c r="G161" s="53" t="s">
        <v>710</v>
      </c>
      <c r="H161" s="14" t="str">
        <f t="shared" si="8"/>
        <v>М19</v>
      </c>
      <c r="I161" s="14">
        <v>20</v>
      </c>
      <c r="J161" s="14"/>
      <c r="K161" s="11"/>
      <c r="L161" s="11" t="str">
        <f t="shared" si="9"/>
        <v>М19</v>
      </c>
      <c r="M161" s="11"/>
      <c r="N161" s="11"/>
      <c r="Q161" s="3">
        <v>1935</v>
      </c>
    </row>
    <row r="162" spans="1:17" ht="12.75" customHeight="1">
      <c r="A162" s="4">
        <v>156</v>
      </c>
      <c r="B162" s="4">
        <v>79</v>
      </c>
      <c r="C162" s="11" t="s">
        <v>170</v>
      </c>
      <c r="D162" s="9">
        <v>2002</v>
      </c>
      <c r="E162" s="14" t="s">
        <v>15</v>
      </c>
      <c r="F162" s="16" t="s">
        <v>17</v>
      </c>
      <c r="G162" s="53" t="s">
        <v>714</v>
      </c>
      <c r="H162" s="14" t="str">
        <f t="shared" si="8"/>
        <v>М13</v>
      </c>
      <c r="I162" s="14">
        <v>11</v>
      </c>
      <c r="J162" s="14"/>
      <c r="K162" s="11"/>
      <c r="L162" s="11" t="str">
        <f t="shared" si="9"/>
        <v>М13</v>
      </c>
      <c r="M162" s="11"/>
      <c r="N162" s="11"/>
      <c r="Q162" s="3">
        <v>1956</v>
      </c>
    </row>
    <row r="163" spans="1:17" ht="12.75" customHeight="1">
      <c r="A163" s="4">
        <v>157</v>
      </c>
      <c r="B163" s="4">
        <v>176</v>
      </c>
      <c r="C163" s="11" t="s">
        <v>337</v>
      </c>
      <c r="D163" s="33">
        <v>1997</v>
      </c>
      <c r="E163" s="16"/>
      <c r="F163" s="16" t="s">
        <v>315</v>
      </c>
      <c r="G163" s="53" t="s">
        <v>715</v>
      </c>
      <c r="H163" s="14" t="str">
        <f t="shared" si="8"/>
        <v>М19</v>
      </c>
      <c r="I163" s="14">
        <v>21</v>
      </c>
      <c r="J163" s="14"/>
      <c r="K163" s="11"/>
      <c r="L163" s="11" t="str">
        <f t="shared" si="9"/>
        <v>М19</v>
      </c>
      <c r="M163" s="11"/>
      <c r="N163" s="11"/>
      <c r="Q163" s="3">
        <v>1961</v>
      </c>
    </row>
    <row r="164" spans="1:17" ht="12.75" customHeight="1">
      <c r="A164" s="4">
        <v>158</v>
      </c>
      <c r="B164" s="4">
        <v>157</v>
      </c>
      <c r="C164" s="11" t="s">
        <v>304</v>
      </c>
      <c r="D164" s="9">
        <v>1955</v>
      </c>
      <c r="E164" s="16" t="s">
        <v>15</v>
      </c>
      <c r="F164" s="16" t="s">
        <v>305</v>
      </c>
      <c r="G164" s="53" t="s">
        <v>718</v>
      </c>
      <c r="H164" s="14" t="str">
        <f t="shared" si="8"/>
        <v>М60</v>
      </c>
      <c r="I164" s="14">
        <v>6</v>
      </c>
      <c r="J164" s="14"/>
      <c r="K164" s="11"/>
      <c r="L164" s="11">
        <f t="shared" si="9"/>
      </c>
      <c r="M164" s="11"/>
      <c r="N164" s="11"/>
      <c r="Q164" s="3">
        <v>1983</v>
      </c>
    </row>
    <row r="165" spans="1:17" ht="12.75" customHeight="1">
      <c r="A165" s="4">
        <v>159</v>
      </c>
      <c r="B165" s="4">
        <v>190</v>
      </c>
      <c r="C165" s="11" t="s">
        <v>358</v>
      </c>
      <c r="D165" s="33">
        <v>1940</v>
      </c>
      <c r="E165" s="16" t="s">
        <v>15</v>
      </c>
      <c r="F165" s="16" t="s">
        <v>27</v>
      </c>
      <c r="G165" s="53" t="s">
        <v>719</v>
      </c>
      <c r="H165" s="14" t="str">
        <f t="shared" si="8"/>
        <v>М70</v>
      </c>
      <c r="I165" s="14">
        <v>2</v>
      </c>
      <c r="J165" s="14"/>
      <c r="K165" s="11"/>
      <c r="L165" s="11">
        <f t="shared" si="9"/>
      </c>
      <c r="M165" s="11"/>
      <c r="N165" s="11"/>
      <c r="Q165" s="3">
        <v>2005</v>
      </c>
    </row>
    <row r="166" spans="1:17" ht="12.75" customHeight="1">
      <c r="A166" s="4">
        <v>160</v>
      </c>
      <c r="B166" s="4">
        <v>32</v>
      </c>
      <c r="C166" s="10" t="s">
        <v>123</v>
      </c>
      <c r="D166" s="9">
        <v>1995</v>
      </c>
      <c r="E166" s="14" t="s">
        <v>15</v>
      </c>
      <c r="F166" s="16" t="s">
        <v>97</v>
      </c>
      <c r="G166" s="53" t="s">
        <v>721</v>
      </c>
      <c r="H166" s="14" t="str">
        <f t="shared" si="8"/>
        <v>М20</v>
      </c>
      <c r="I166" s="14">
        <v>51</v>
      </c>
      <c r="J166" s="14"/>
      <c r="K166" s="11"/>
      <c r="L166" s="11" t="str">
        <f t="shared" si="9"/>
        <v>М20</v>
      </c>
      <c r="M166" s="11"/>
      <c r="N166" s="11"/>
      <c r="Q166" s="3">
        <v>2020</v>
      </c>
    </row>
    <row r="167" spans="1:17" ht="12.75" customHeight="1">
      <c r="A167" s="4">
        <v>161</v>
      </c>
      <c r="B167" s="4">
        <v>78</v>
      </c>
      <c r="C167" s="11" t="s">
        <v>169</v>
      </c>
      <c r="D167" s="9">
        <v>2003</v>
      </c>
      <c r="E167" s="14" t="s">
        <v>15</v>
      </c>
      <c r="F167" s="16" t="s">
        <v>17</v>
      </c>
      <c r="G167" s="53" t="s">
        <v>721</v>
      </c>
      <c r="H167" s="14" t="str">
        <f aca="true" t="shared" si="10" ref="H167:H199">IF(AND(D167&gt;=1900,D167&lt;=1935),"М80",IF(AND(D167&gt;=1936,D167&lt;=1945),"М70",IF(AND(D167&gt;=1946,D167&lt;=1955),"М60",IF(AND(D167&gt;=1956,D167&lt;=1965),"М50",IF(AND(D167&gt;=1966,D167&lt;=1975),"М40",L167)))))</f>
        <v>М13</v>
      </c>
      <c r="I167" s="14">
        <v>12</v>
      </c>
      <c r="J167" s="14"/>
      <c r="K167" s="11"/>
      <c r="L167" s="11" t="str">
        <f aca="true" t="shared" si="11" ref="L167:L189">IF(AND(D167&gt;=1976,D167&lt;=1995),"М20",IF(AND(D167&gt;=1996,D167&lt;=1997),"М19",IF(AND(D167&gt;=1998,D167&lt;=1999),"М17",IF(AND(D167&gt;=2000,D167&lt;=2001),"М15",IF(AND(D167&gt;=2002,D167&lt;=2003),"М13","")))))</f>
        <v>М13</v>
      </c>
      <c r="M167" s="11"/>
      <c r="N167" s="11"/>
      <c r="Q167" s="3">
        <v>2020</v>
      </c>
    </row>
    <row r="168" spans="1:17" ht="12.75" customHeight="1">
      <c r="A168" s="4">
        <v>162</v>
      </c>
      <c r="B168" s="4">
        <v>31</v>
      </c>
      <c r="C168" s="10" t="s">
        <v>122</v>
      </c>
      <c r="D168" s="9">
        <v>2002</v>
      </c>
      <c r="E168" s="14" t="s">
        <v>15</v>
      </c>
      <c r="F168" s="16" t="s">
        <v>97</v>
      </c>
      <c r="G168" s="53" t="s">
        <v>723</v>
      </c>
      <c r="H168" s="14" t="str">
        <f t="shared" si="10"/>
        <v>М13</v>
      </c>
      <c r="I168" s="14">
        <v>13</v>
      </c>
      <c r="J168" s="14"/>
      <c r="K168" s="11"/>
      <c r="L168" s="11" t="str">
        <f t="shared" si="11"/>
        <v>М13</v>
      </c>
      <c r="M168" s="11"/>
      <c r="N168" s="11"/>
      <c r="Q168" s="3">
        <v>2028</v>
      </c>
    </row>
    <row r="169" spans="1:17" ht="12.75" customHeight="1">
      <c r="A169" s="4">
        <v>163</v>
      </c>
      <c r="B169" s="4">
        <v>197</v>
      </c>
      <c r="C169" s="11" t="s">
        <v>424</v>
      </c>
      <c r="D169" s="33">
        <v>1979</v>
      </c>
      <c r="E169" s="16" t="s">
        <v>15</v>
      </c>
      <c r="F169" s="16"/>
      <c r="G169" s="53" t="s">
        <v>760</v>
      </c>
      <c r="H169" s="14" t="str">
        <f t="shared" si="10"/>
        <v>М20</v>
      </c>
      <c r="I169" s="14">
        <v>52</v>
      </c>
      <c r="J169" s="14"/>
      <c r="K169" s="11"/>
      <c r="L169" s="11" t="str">
        <f t="shared" si="11"/>
        <v>М20</v>
      </c>
      <c r="M169" s="11"/>
      <c r="N169" s="11"/>
      <c r="Q169" s="3">
        <v>2060</v>
      </c>
    </row>
    <row r="170" spans="1:17" ht="12.75" customHeight="1">
      <c r="A170" s="4">
        <v>164</v>
      </c>
      <c r="B170" s="4">
        <v>66</v>
      </c>
      <c r="C170" s="10" t="s">
        <v>157</v>
      </c>
      <c r="D170" s="33">
        <v>2003</v>
      </c>
      <c r="E170" s="14" t="s">
        <v>15</v>
      </c>
      <c r="F170" s="16" t="s">
        <v>17</v>
      </c>
      <c r="G170" s="53" t="s">
        <v>761</v>
      </c>
      <c r="H170" s="14" t="str">
        <f t="shared" si="10"/>
        <v>М13</v>
      </c>
      <c r="I170" s="14">
        <v>14</v>
      </c>
      <c r="J170" s="14"/>
      <c r="K170" s="11"/>
      <c r="L170" s="11" t="str">
        <f t="shared" si="11"/>
        <v>М13</v>
      </c>
      <c r="M170" s="11"/>
      <c r="N170" s="11"/>
      <c r="Q170" s="3">
        <v>2066</v>
      </c>
    </row>
    <row r="171" spans="1:17" ht="12.75" customHeight="1">
      <c r="A171" s="4">
        <v>165</v>
      </c>
      <c r="B171" s="4">
        <v>133</v>
      </c>
      <c r="C171" s="11" t="s">
        <v>251</v>
      </c>
      <c r="D171" s="33">
        <v>1942</v>
      </c>
      <c r="E171" s="16" t="s">
        <v>15</v>
      </c>
      <c r="F171" s="16" t="s">
        <v>31</v>
      </c>
      <c r="G171" s="53" t="s">
        <v>762</v>
      </c>
      <c r="H171" s="14" t="str">
        <f t="shared" si="10"/>
        <v>М70</v>
      </c>
      <c r="I171" s="14">
        <v>3</v>
      </c>
      <c r="J171" s="14"/>
      <c r="K171" s="11"/>
      <c r="L171" s="11">
        <f t="shared" si="11"/>
      </c>
      <c r="M171" s="11"/>
      <c r="N171" s="11"/>
      <c r="Q171" s="3">
        <v>2070</v>
      </c>
    </row>
    <row r="172" spans="1:17" ht="12.75" customHeight="1">
      <c r="A172" s="4">
        <v>166</v>
      </c>
      <c r="B172" s="4">
        <v>139</v>
      </c>
      <c r="C172" s="11" t="s">
        <v>258</v>
      </c>
      <c r="D172" s="9">
        <v>1968</v>
      </c>
      <c r="E172" s="16"/>
      <c r="F172" s="16"/>
      <c r="G172" s="53" t="s">
        <v>763</v>
      </c>
      <c r="H172" s="14" t="str">
        <f t="shared" si="10"/>
        <v>М40</v>
      </c>
      <c r="I172" s="14">
        <v>15</v>
      </c>
      <c r="J172" s="14"/>
      <c r="K172" s="11"/>
      <c r="L172" s="11">
        <f t="shared" si="11"/>
      </c>
      <c r="M172" s="11"/>
      <c r="N172" s="11"/>
      <c r="Q172" s="3">
        <v>2075</v>
      </c>
    </row>
    <row r="173" spans="1:17" ht="12.75" customHeight="1">
      <c r="A173" s="4">
        <v>167</v>
      </c>
      <c r="B173" s="4">
        <v>113</v>
      </c>
      <c r="C173" s="11" t="s">
        <v>222</v>
      </c>
      <c r="D173" s="33">
        <v>1945</v>
      </c>
      <c r="E173" s="16" t="s">
        <v>15</v>
      </c>
      <c r="F173" s="16" t="s">
        <v>31</v>
      </c>
      <c r="G173" s="53" t="s">
        <v>764</v>
      </c>
      <c r="H173" s="14" t="str">
        <f t="shared" si="10"/>
        <v>М70</v>
      </c>
      <c r="I173" s="14">
        <v>4</v>
      </c>
      <c r="J173" s="14"/>
      <c r="K173" s="11"/>
      <c r="L173" s="11">
        <f t="shared" si="11"/>
      </c>
      <c r="M173" s="11"/>
      <c r="N173" s="11"/>
      <c r="Q173" s="3">
        <v>2094</v>
      </c>
    </row>
    <row r="174" spans="1:17" ht="12.75" customHeight="1">
      <c r="A174" s="4">
        <v>168</v>
      </c>
      <c r="B174" s="4">
        <v>97</v>
      </c>
      <c r="C174" s="11" t="s">
        <v>204</v>
      </c>
      <c r="D174" s="9">
        <v>1938</v>
      </c>
      <c r="E174" s="16" t="s">
        <v>39</v>
      </c>
      <c r="F174" s="16"/>
      <c r="G174" s="53" t="s">
        <v>765</v>
      </c>
      <c r="H174" s="14" t="str">
        <f t="shared" si="10"/>
        <v>М70</v>
      </c>
      <c r="I174" s="14">
        <v>5</v>
      </c>
      <c r="J174" s="14"/>
      <c r="K174" s="11"/>
      <c r="L174" s="11">
        <f t="shared" si="11"/>
      </c>
      <c r="M174" s="11"/>
      <c r="N174" s="11"/>
      <c r="Q174" s="3">
        <v>2099</v>
      </c>
    </row>
    <row r="175" spans="1:17" ht="12.75" customHeight="1">
      <c r="A175" s="4">
        <v>169</v>
      </c>
      <c r="B175" s="4">
        <v>191</v>
      </c>
      <c r="C175" s="11" t="s">
        <v>359</v>
      </c>
      <c r="D175" s="9">
        <v>1969</v>
      </c>
      <c r="E175" s="16" t="s">
        <v>15</v>
      </c>
      <c r="F175" s="16" t="s">
        <v>360</v>
      </c>
      <c r="G175" s="53" t="s">
        <v>767</v>
      </c>
      <c r="H175" s="14" t="str">
        <f t="shared" si="10"/>
        <v>М40</v>
      </c>
      <c r="I175" s="14">
        <v>16</v>
      </c>
      <c r="J175" s="14"/>
      <c r="K175" s="11"/>
      <c r="L175" s="11">
        <f t="shared" si="11"/>
      </c>
      <c r="M175" s="11"/>
      <c r="N175" s="11"/>
      <c r="Q175" s="3">
        <v>2112</v>
      </c>
    </row>
    <row r="176" spans="1:17" ht="12.75" customHeight="1">
      <c r="A176" s="4">
        <v>170</v>
      </c>
      <c r="B176" s="4">
        <v>80</v>
      </c>
      <c r="C176" s="11" t="s">
        <v>171</v>
      </c>
      <c r="D176" s="9">
        <v>1998</v>
      </c>
      <c r="E176" s="14" t="s">
        <v>15</v>
      </c>
      <c r="F176" s="16" t="s">
        <v>17</v>
      </c>
      <c r="G176" s="53" t="s">
        <v>773</v>
      </c>
      <c r="H176" s="14" t="str">
        <f t="shared" si="10"/>
        <v>М17</v>
      </c>
      <c r="I176" s="14">
        <v>13</v>
      </c>
      <c r="J176" s="14"/>
      <c r="K176" s="11"/>
      <c r="L176" s="11" t="str">
        <f t="shared" si="11"/>
        <v>М17</v>
      </c>
      <c r="M176" s="11"/>
      <c r="N176" s="11"/>
      <c r="Q176" s="3">
        <v>2150</v>
      </c>
    </row>
    <row r="177" spans="1:17" ht="12.75" customHeight="1">
      <c r="A177" s="4">
        <v>171</v>
      </c>
      <c r="B177" s="4">
        <v>124</v>
      </c>
      <c r="C177" s="11" t="s">
        <v>239</v>
      </c>
      <c r="D177" s="9">
        <v>1948</v>
      </c>
      <c r="E177" s="16" t="s">
        <v>15</v>
      </c>
      <c r="F177" s="16" t="s">
        <v>240</v>
      </c>
      <c r="G177" s="53" t="s">
        <v>728</v>
      </c>
      <c r="H177" s="14" t="str">
        <f t="shared" si="10"/>
        <v>М60</v>
      </c>
      <c r="I177" s="14">
        <v>7</v>
      </c>
      <c r="J177" s="14"/>
      <c r="K177" s="11"/>
      <c r="L177" s="11">
        <f t="shared" si="11"/>
      </c>
      <c r="M177" s="11"/>
      <c r="N177" s="11"/>
      <c r="Q177" s="3">
        <v>2156</v>
      </c>
    </row>
    <row r="178" spans="1:17" ht="12.75" customHeight="1">
      <c r="A178" s="4">
        <v>172</v>
      </c>
      <c r="B178" s="4">
        <v>169</v>
      </c>
      <c r="C178" s="11" t="s">
        <v>331</v>
      </c>
      <c r="D178" s="33">
        <v>1953</v>
      </c>
      <c r="E178" s="16"/>
      <c r="F178" s="16" t="s">
        <v>19</v>
      </c>
      <c r="G178" s="53" t="s">
        <v>730</v>
      </c>
      <c r="H178" s="14" t="str">
        <f t="shared" si="10"/>
        <v>М60</v>
      </c>
      <c r="I178" s="14">
        <v>8</v>
      </c>
      <c r="J178" s="14"/>
      <c r="K178" s="11"/>
      <c r="L178" s="11">
        <f t="shared" si="11"/>
      </c>
      <c r="M178" s="11"/>
      <c r="N178" s="11"/>
      <c r="Q178" s="3">
        <v>2171</v>
      </c>
    </row>
    <row r="179" spans="1:17" ht="12.75" customHeight="1">
      <c r="A179" s="4">
        <v>173</v>
      </c>
      <c r="B179" s="4">
        <v>65</v>
      </c>
      <c r="C179" s="10" t="s">
        <v>156</v>
      </c>
      <c r="D179" s="9">
        <v>2003</v>
      </c>
      <c r="E179" s="14" t="s">
        <v>15</v>
      </c>
      <c r="F179" s="16" t="s">
        <v>17</v>
      </c>
      <c r="G179" s="53" t="s">
        <v>732</v>
      </c>
      <c r="H179" s="14" t="str">
        <f t="shared" si="10"/>
        <v>М13</v>
      </c>
      <c r="I179" s="14">
        <v>15</v>
      </c>
      <c r="J179" s="14"/>
      <c r="K179" s="11"/>
      <c r="L179" s="11" t="str">
        <f t="shared" si="11"/>
        <v>М13</v>
      </c>
      <c r="M179" s="11"/>
      <c r="N179" s="11"/>
      <c r="Q179" s="3">
        <v>2205</v>
      </c>
    </row>
    <row r="180" spans="1:17" ht="12.75" customHeight="1">
      <c r="A180" s="4">
        <v>174</v>
      </c>
      <c r="B180" s="4">
        <v>130</v>
      </c>
      <c r="C180" s="11" t="s">
        <v>248</v>
      </c>
      <c r="D180" s="9">
        <v>1937</v>
      </c>
      <c r="E180" s="16" t="s">
        <v>15</v>
      </c>
      <c r="F180" s="16" t="s">
        <v>16</v>
      </c>
      <c r="G180" s="53" t="s">
        <v>733</v>
      </c>
      <c r="H180" s="14" t="str">
        <f t="shared" si="10"/>
        <v>М70</v>
      </c>
      <c r="I180" s="14">
        <v>6</v>
      </c>
      <c r="J180" s="14"/>
      <c r="K180" s="11"/>
      <c r="L180" s="11">
        <f t="shared" si="11"/>
      </c>
      <c r="M180" s="11"/>
      <c r="N180" s="11"/>
      <c r="Q180" s="3">
        <v>2216</v>
      </c>
    </row>
    <row r="181" spans="1:17" ht="12.75" customHeight="1">
      <c r="A181" s="4">
        <v>175</v>
      </c>
      <c r="B181" s="4">
        <v>194</v>
      </c>
      <c r="C181" s="11" t="s">
        <v>364</v>
      </c>
      <c r="D181" s="33">
        <v>1972</v>
      </c>
      <c r="E181" s="16" t="s">
        <v>15</v>
      </c>
      <c r="F181" s="16"/>
      <c r="G181" s="53" t="s">
        <v>734</v>
      </c>
      <c r="H181" s="14" t="str">
        <f t="shared" si="10"/>
        <v>М40</v>
      </c>
      <c r="I181" s="14">
        <v>17</v>
      </c>
      <c r="J181" s="14"/>
      <c r="K181" s="11"/>
      <c r="L181" s="11">
        <f t="shared" si="11"/>
      </c>
      <c r="M181" s="11"/>
      <c r="N181" s="11"/>
      <c r="Q181" s="3">
        <v>2218</v>
      </c>
    </row>
    <row r="182" spans="1:17" ht="12.75" customHeight="1">
      <c r="A182" s="4">
        <v>176</v>
      </c>
      <c r="B182" s="4">
        <v>90</v>
      </c>
      <c r="C182" s="11" t="s">
        <v>196</v>
      </c>
      <c r="D182" s="9">
        <v>1939</v>
      </c>
      <c r="E182" s="16" t="s">
        <v>15</v>
      </c>
      <c r="F182" s="16" t="s">
        <v>31</v>
      </c>
      <c r="G182" s="53" t="s">
        <v>737</v>
      </c>
      <c r="H182" s="14" t="str">
        <f t="shared" si="10"/>
        <v>М70</v>
      </c>
      <c r="I182" s="14">
        <v>7</v>
      </c>
      <c r="J182" s="14"/>
      <c r="K182" s="11"/>
      <c r="L182" s="11">
        <f t="shared" si="11"/>
      </c>
      <c r="M182" s="11"/>
      <c r="N182" s="11"/>
      <c r="Q182" s="3">
        <v>2230</v>
      </c>
    </row>
    <row r="183" spans="1:17" ht="12.75" customHeight="1">
      <c r="A183" s="4">
        <v>177</v>
      </c>
      <c r="B183" s="4">
        <v>95</v>
      </c>
      <c r="C183" s="11" t="s">
        <v>202</v>
      </c>
      <c r="D183" s="9">
        <v>2002</v>
      </c>
      <c r="E183" s="16" t="s">
        <v>23</v>
      </c>
      <c r="F183" s="16"/>
      <c r="G183" s="53" t="s">
        <v>738</v>
      </c>
      <c r="H183" s="14" t="str">
        <f t="shared" si="10"/>
        <v>М13</v>
      </c>
      <c r="I183" s="14">
        <v>16</v>
      </c>
      <c r="J183" s="14"/>
      <c r="K183" s="11"/>
      <c r="L183" s="11" t="str">
        <f t="shared" si="11"/>
        <v>М13</v>
      </c>
      <c r="M183" s="11"/>
      <c r="N183" s="11"/>
      <c r="Q183" s="3">
        <v>2256</v>
      </c>
    </row>
    <row r="184" spans="1:17" ht="12.75" customHeight="1">
      <c r="A184" s="4">
        <v>178</v>
      </c>
      <c r="B184" s="4">
        <v>92</v>
      </c>
      <c r="C184" s="11" t="s">
        <v>199</v>
      </c>
      <c r="D184" s="9">
        <v>2003</v>
      </c>
      <c r="E184" s="16" t="s">
        <v>15</v>
      </c>
      <c r="F184" s="16" t="s">
        <v>191</v>
      </c>
      <c r="G184" s="53" t="s">
        <v>739</v>
      </c>
      <c r="H184" s="14" t="str">
        <f t="shared" si="10"/>
        <v>М13</v>
      </c>
      <c r="I184" s="14">
        <v>17</v>
      </c>
      <c r="J184" s="14"/>
      <c r="K184" s="11"/>
      <c r="L184" s="11" t="str">
        <f t="shared" si="11"/>
        <v>М13</v>
      </c>
      <c r="M184" s="11"/>
      <c r="N184" s="11"/>
      <c r="Q184" s="3">
        <v>2265</v>
      </c>
    </row>
    <row r="185" spans="1:17" ht="12.75" customHeight="1">
      <c r="A185" s="4">
        <v>179</v>
      </c>
      <c r="B185" s="4">
        <v>117</v>
      </c>
      <c r="C185" s="11" t="s">
        <v>225</v>
      </c>
      <c r="D185" s="9">
        <v>2003</v>
      </c>
      <c r="E185" s="16" t="s">
        <v>15</v>
      </c>
      <c r="F185" s="16" t="s">
        <v>21</v>
      </c>
      <c r="G185" s="53" t="s">
        <v>740</v>
      </c>
      <c r="H185" s="14" t="str">
        <f t="shared" si="10"/>
        <v>М13</v>
      </c>
      <c r="I185" s="14">
        <v>18</v>
      </c>
      <c r="J185" s="14"/>
      <c r="K185" s="11"/>
      <c r="L185" s="11" t="str">
        <f t="shared" si="11"/>
        <v>М13</v>
      </c>
      <c r="M185" s="11"/>
      <c r="N185" s="11"/>
      <c r="Q185" s="3">
        <v>2269</v>
      </c>
    </row>
    <row r="186" spans="1:17" ht="12.75" customHeight="1">
      <c r="A186" s="4">
        <v>180</v>
      </c>
      <c r="B186" s="4">
        <v>91</v>
      </c>
      <c r="C186" s="11" t="s">
        <v>197</v>
      </c>
      <c r="D186" s="33">
        <v>1964</v>
      </c>
      <c r="E186" s="16" t="s">
        <v>15</v>
      </c>
      <c r="F186" s="16" t="s">
        <v>198</v>
      </c>
      <c r="G186" s="53" t="s">
        <v>742</v>
      </c>
      <c r="H186" s="14" t="str">
        <f t="shared" si="10"/>
        <v>М50</v>
      </c>
      <c r="I186" s="14">
        <v>16</v>
      </c>
      <c r="J186" s="14"/>
      <c r="K186" s="11"/>
      <c r="L186" s="11">
        <f t="shared" si="11"/>
      </c>
      <c r="M186" s="11"/>
      <c r="N186" s="11"/>
      <c r="Q186" s="3">
        <v>2309</v>
      </c>
    </row>
    <row r="187" spans="1:17" ht="12.75" customHeight="1">
      <c r="A187" s="4">
        <v>181</v>
      </c>
      <c r="B187" s="4">
        <v>33</v>
      </c>
      <c r="C187" s="10" t="s">
        <v>124</v>
      </c>
      <c r="D187" s="33">
        <v>1992</v>
      </c>
      <c r="E187" s="14" t="s">
        <v>15</v>
      </c>
      <c r="F187" s="16"/>
      <c r="G187" s="53" t="s">
        <v>744</v>
      </c>
      <c r="H187" s="14" t="str">
        <f t="shared" si="10"/>
        <v>М20</v>
      </c>
      <c r="I187" s="14">
        <v>53</v>
      </c>
      <c r="J187" s="14"/>
      <c r="K187" s="11"/>
      <c r="L187" s="11" t="str">
        <f t="shared" si="11"/>
        <v>М20</v>
      </c>
      <c r="M187" s="11"/>
      <c r="N187" s="11"/>
      <c r="Q187" s="3">
        <v>2352</v>
      </c>
    </row>
    <row r="188" spans="1:17" ht="12.75" customHeight="1">
      <c r="A188" s="4">
        <v>182</v>
      </c>
      <c r="B188" s="4">
        <v>86</v>
      </c>
      <c r="C188" s="11" t="s">
        <v>178</v>
      </c>
      <c r="D188" s="9">
        <v>2001</v>
      </c>
      <c r="E188" s="54" t="s">
        <v>15</v>
      </c>
      <c r="F188" s="55" t="s">
        <v>21</v>
      </c>
      <c r="G188" s="53" t="s">
        <v>749</v>
      </c>
      <c r="H188" s="14" t="str">
        <f t="shared" si="10"/>
        <v>М15</v>
      </c>
      <c r="I188" s="14">
        <v>29</v>
      </c>
      <c r="J188" s="14"/>
      <c r="K188" s="11"/>
      <c r="L188" s="11" t="str">
        <f t="shared" si="11"/>
        <v>М15</v>
      </c>
      <c r="M188" s="11"/>
      <c r="N188" s="11"/>
      <c r="Q188" s="3">
        <v>2378</v>
      </c>
    </row>
    <row r="189" spans="1:17" ht="12.75" customHeight="1">
      <c r="A189" s="4">
        <v>183</v>
      </c>
      <c r="B189" s="4">
        <v>167</v>
      </c>
      <c r="C189" s="11" t="s">
        <v>329</v>
      </c>
      <c r="D189" s="9">
        <v>1945</v>
      </c>
      <c r="E189" s="16" t="s">
        <v>15</v>
      </c>
      <c r="F189" s="16" t="s">
        <v>18</v>
      </c>
      <c r="G189" s="53" t="s">
        <v>752</v>
      </c>
      <c r="H189" s="14" t="str">
        <f t="shared" si="10"/>
        <v>М70</v>
      </c>
      <c r="I189" s="14">
        <v>8</v>
      </c>
      <c r="J189" s="14"/>
      <c r="K189" s="11"/>
      <c r="L189" s="11">
        <f t="shared" si="11"/>
      </c>
      <c r="M189" s="11"/>
      <c r="N189" s="11"/>
      <c r="Q189" s="3">
        <v>2492</v>
      </c>
    </row>
    <row r="190" spans="2:14" ht="12.75" customHeight="1">
      <c r="B190" s="4">
        <v>156</v>
      </c>
      <c r="C190" s="11" t="s">
        <v>303</v>
      </c>
      <c r="D190" s="33">
        <v>1939</v>
      </c>
      <c r="E190" s="16" t="s">
        <v>15</v>
      </c>
      <c r="F190" s="16" t="s">
        <v>97</v>
      </c>
      <c r="G190" s="53" t="s">
        <v>774</v>
      </c>
      <c r="H190" s="14" t="str">
        <f t="shared" si="10"/>
        <v>М70</v>
      </c>
      <c r="I190" s="14"/>
      <c r="J190" s="14"/>
      <c r="K190" s="11"/>
      <c r="L190" s="11"/>
      <c r="M190" s="11"/>
      <c r="N190" s="11"/>
    </row>
    <row r="191" spans="2:14" ht="12.75" customHeight="1">
      <c r="B191" s="4">
        <v>7</v>
      </c>
      <c r="C191" s="11" t="s">
        <v>112</v>
      </c>
      <c r="D191" s="9">
        <v>1983</v>
      </c>
      <c r="E191" s="16" t="s">
        <v>15</v>
      </c>
      <c r="F191" s="16" t="s">
        <v>27</v>
      </c>
      <c r="G191" s="53" t="s">
        <v>457</v>
      </c>
      <c r="H191" s="14" t="str">
        <f t="shared" si="10"/>
        <v>М20</v>
      </c>
      <c r="I191" s="14"/>
      <c r="J191" s="14"/>
      <c r="K191" s="11"/>
      <c r="L191" s="11" t="str">
        <f aca="true" t="shared" si="12" ref="L191:L199">IF(AND(D191&gt;=1976,D191&lt;=1995),"М20",IF(AND(D191&gt;=1996,D191&lt;=1997),"М19",IF(AND(D191&gt;=1998,D191&lt;=1999),"М17",IF(AND(D191&gt;=2000,D191&lt;=2001),"М15",IF(AND(D191&gt;=2002,D191&lt;=2003),"М13","")))))</f>
        <v>М20</v>
      </c>
      <c r="M191" s="11"/>
      <c r="N191" s="11"/>
    </row>
    <row r="192" spans="2:14" ht="12.75" customHeight="1">
      <c r="B192" s="4">
        <v>20</v>
      </c>
      <c r="C192" s="10" t="s">
        <v>113</v>
      </c>
      <c r="D192" s="33">
        <v>1982</v>
      </c>
      <c r="E192" s="14" t="s">
        <v>15</v>
      </c>
      <c r="F192" s="16" t="s">
        <v>16</v>
      </c>
      <c r="G192" s="53" t="s">
        <v>457</v>
      </c>
      <c r="H192" s="14" t="str">
        <f t="shared" si="10"/>
        <v>М20</v>
      </c>
      <c r="I192" s="14"/>
      <c r="J192" s="14"/>
      <c r="K192" s="11"/>
      <c r="L192" s="11" t="str">
        <f t="shared" si="12"/>
        <v>М20</v>
      </c>
      <c r="M192" s="11"/>
      <c r="N192" s="11"/>
    </row>
    <row r="193" spans="2:14" ht="12.75" customHeight="1">
      <c r="B193" s="4">
        <v>52</v>
      </c>
      <c r="C193" s="10" t="s">
        <v>143</v>
      </c>
      <c r="D193" s="9">
        <v>1997</v>
      </c>
      <c r="E193" s="14" t="s">
        <v>15</v>
      </c>
      <c r="F193" s="16" t="s">
        <v>97</v>
      </c>
      <c r="G193" s="53" t="s">
        <v>457</v>
      </c>
      <c r="H193" s="14" t="str">
        <f t="shared" si="10"/>
        <v>М19</v>
      </c>
      <c r="I193" s="14"/>
      <c r="J193" s="14"/>
      <c r="K193" s="11"/>
      <c r="L193" s="11" t="str">
        <f t="shared" si="12"/>
        <v>М19</v>
      </c>
      <c r="M193" s="11"/>
      <c r="N193" s="11"/>
    </row>
    <row r="194" spans="2:14" ht="12.75" customHeight="1">
      <c r="B194" s="4">
        <v>57</v>
      </c>
      <c r="C194" s="10" t="s">
        <v>148</v>
      </c>
      <c r="D194" s="9">
        <v>1997</v>
      </c>
      <c r="E194" s="14" t="s">
        <v>15</v>
      </c>
      <c r="F194" s="16" t="s">
        <v>97</v>
      </c>
      <c r="G194" s="53" t="s">
        <v>457</v>
      </c>
      <c r="H194" s="14" t="str">
        <f t="shared" si="10"/>
        <v>М19</v>
      </c>
      <c r="I194" s="14"/>
      <c r="J194" s="14"/>
      <c r="K194" s="11"/>
      <c r="L194" s="11" t="str">
        <f t="shared" si="12"/>
        <v>М19</v>
      </c>
      <c r="M194" s="11"/>
      <c r="N194" s="11"/>
    </row>
    <row r="195" spans="2:14" ht="12.75" customHeight="1">
      <c r="B195" s="4">
        <v>59</v>
      </c>
      <c r="C195" s="10" t="s">
        <v>150</v>
      </c>
      <c r="D195" s="9">
        <v>1999</v>
      </c>
      <c r="E195" s="14" t="s">
        <v>15</v>
      </c>
      <c r="F195" s="16" t="s">
        <v>97</v>
      </c>
      <c r="G195" s="53" t="s">
        <v>457</v>
      </c>
      <c r="H195" s="14" t="str">
        <f t="shared" si="10"/>
        <v>М17</v>
      </c>
      <c r="I195" s="14"/>
      <c r="J195" s="14"/>
      <c r="K195" s="11"/>
      <c r="L195" s="11" t="str">
        <f t="shared" si="12"/>
        <v>М17</v>
      </c>
      <c r="M195" s="11"/>
      <c r="N195" s="11"/>
    </row>
    <row r="196" spans="2:14" ht="12.75" customHeight="1">
      <c r="B196" s="4">
        <v>131</v>
      </c>
      <c r="C196" s="11" t="s">
        <v>249</v>
      </c>
      <c r="D196" s="9">
        <v>1945</v>
      </c>
      <c r="E196" s="16" t="s">
        <v>15</v>
      </c>
      <c r="F196" s="16" t="s">
        <v>16</v>
      </c>
      <c r="G196" s="53" t="s">
        <v>457</v>
      </c>
      <c r="H196" s="14" t="str">
        <f t="shared" si="10"/>
        <v>М70</v>
      </c>
      <c r="I196" s="14"/>
      <c r="J196" s="14"/>
      <c r="K196" s="11"/>
      <c r="L196" s="11">
        <f t="shared" si="12"/>
      </c>
      <c r="M196" s="11"/>
      <c r="N196" s="11"/>
    </row>
    <row r="197" spans="2:14" ht="12.75" customHeight="1">
      <c r="B197" s="4">
        <v>161</v>
      </c>
      <c r="C197" s="11" t="s">
        <v>309</v>
      </c>
      <c r="D197" s="9">
        <v>1998</v>
      </c>
      <c r="E197" s="16" t="s">
        <v>15</v>
      </c>
      <c r="F197" s="16" t="s">
        <v>97</v>
      </c>
      <c r="G197" s="53" t="s">
        <v>457</v>
      </c>
      <c r="H197" s="14" t="str">
        <f t="shared" si="10"/>
        <v>М17</v>
      </c>
      <c r="I197" s="14"/>
      <c r="J197" s="14"/>
      <c r="K197" s="11"/>
      <c r="L197" s="11" t="str">
        <f t="shared" si="12"/>
        <v>М17</v>
      </c>
      <c r="M197" s="11"/>
      <c r="N197" s="11"/>
    </row>
    <row r="198" spans="2:14" ht="12.75" customHeight="1">
      <c r="B198" s="4">
        <v>174</v>
      </c>
      <c r="C198" s="11" t="s">
        <v>160</v>
      </c>
      <c r="D198" s="9">
        <v>1960</v>
      </c>
      <c r="E198" s="16"/>
      <c r="F198" s="16" t="s">
        <v>315</v>
      </c>
      <c r="G198" s="53" t="s">
        <v>457</v>
      </c>
      <c r="H198" s="14" t="str">
        <f t="shared" si="10"/>
        <v>М50</v>
      </c>
      <c r="I198" s="14"/>
      <c r="J198" s="14"/>
      <c r="K198" s="11"/>
      <c r="L198" s="11">
        <f t="shared" si="12"/>
      </c>
      <c r="M198" s="11"/>
      <c r="N198" s="11"/>
    </row>
    <row r="199" spans="2:14" ht="12.75" customHeight="1">
      <c r="B199" s="4">
        <v>175</v>
      </c>
      <c r="C199" s="11" t="s">
        <v>336</v>
      </c>
      <c r="D199" s="33">
        <v>1999</v>
      </c>
      <c r="E199" s="16" t="s">
        <v>15</v>
      </c>
      <c r="F199" s="16" t="s">
        <v>97</v>
      </c>
      <c r="G199" s="53" t="s">
        <v>457</v>
      </c>
      <c r="H199" s="14" t="str">
        <f t="shared" si="10"/>
        <v>М17</v>
      </c>
      <c r="I199" s="14"/>
      <c r="J199" s="14"/>
      <c r="K199" s="11"/>
      <c r="L199" s="11" t="str">
        <f t="shared" si="12"/>
        <v>М17</v>
      </c>
      <c r="M199" s="11"/>
      <c r="N199" s="11"/>
    </row>
    <row r="200" spans="2:10" ht="12.75" customHeight="1">
      <c r="B200" s="11"/>
      <c r="C200" s="11"/>
      <c r="D200" s="11"/>
      <c r="E200" s="11"/>
      <c r="F200" s="3"/>
      <c r="G200" s="3"/>
      <c r="H200" s="3"/>
      <c r="I200" s="3"/>
      <c r="J200" s="14"/>
    </row>
    <row r="201" spans="2:9" ht="12.75" customHeight="1">
      <c r="B201" s="4"/>
      <c r="C201" s="10"/>
      <c r="D201" s="33"/>
      <c r="E201" s="14"/>
      <c r="F201" s="16"/>
      <c r="G201" s="15"/>
      <c r="H201" s="14">
        <f>IF(AND(D201&gt;=1900,D201&lt;=1943),"М70",IF(AND(D201&gt;=1944,D201&lt;=1953),"М60",IF(AND(D201&gt;=1954,D201&lt;=1963),"М50",IF(AND(D201&gt;=1964,D201&lt;=1973),"М40",IF(AND(D201&gt;=1974,D201&lt;=1993),"М20",IF(AND(D201&gt;=1994,D201&lt;=1995),"М19",L202))))))</f>
      </c>
      <c r="I201" s="14"/>
    </row>
    <row r="202" spans="10:12" ht="12.75" customHeight="1">
      <c r="J202" s="14"/>
      <c r="L202" s="3">
        <f>IF(AND(D201&gt;=1996,D201&lt;=1997),"М17",IF(AND(D201&gt;=1998,D201&lt;=1999),"М15",IF(AND(D201&gt;=2000,D201&lt;=2001),"М13","")))</f>
      </c>
    </row>
  </sheetData>
  <sheetProtection/>
  <autoFilter ref="A5:J202">
    <sortState ref="A6:J202">
      <sortCondition sortBy="value" ref="B6:B202"/>
    </sortState>
  </autoFilter>
  <mergeCells count="13">
    <mergeCell ref="J5:J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3"/>
  <sheetViews>
    <sheetView showGridLines="0" zoomScalePageLayoutView="0" workbookViewId="0" topLeftCell="A2">
      <selection activeCell="C9" sqref="C9"/>
    </sheetView>
  </sheetViews>
  <sheetFormatPr defaultColWidth="9.00390625" defaultRowHeight="12.75" customHeight="1"/>
  <cols>
    <col min="1" max="1" width="4.25390625" style="21" customWidth="1"/>
    <col min="2" max="2" width="4.375" style="32" customWidth="1"/>
    <col min="3" max="3" width="21.625" style="28" customWidth="1"/>
    <col min="4" max="4" width="4.25390625" style="23" customWidth="1"/>
    <col min="5" max="5" width="14.625" style="22" customWidth="1"/>
    <col min="6" max="6" width="18.625" style="29" customWidth="1"/>
    <col min="7" max="7" width="6.375" style="30" customWidth="1"/>
    <col min="8" max="8" width="4.00390625" style="31" customWidth="1"/>
    <col min="9" max="9" width="3.875" style="31" customWidth="1"/>
    <col min="10" max="10" width="7.75390625" style="17" bestFit="1" customWidth="1"/>
    <col min="11" max="11" width="9.125" style="17" customWidth="1"/>
    <col min="12" max="12" width="8.875" style="17" hidden="1" customWidth="1"/>
    <col min="13" max="16" width="9.125" style="17" customWidth="1"/>
    <col min="17" max="17" width="0" style="17" hidden="1" customWidth="1"/>
    <col min="18" max="16384" width="9.125" style="17" customWidth="1"/>
  </cols>
  <sheetData>
    <row r="1" spans="1:9" ht="51.75" customHeight="1">
      <c r="A1" s="68" t="s">
        <v>266</v>
      </c>
      <c r="B1" s="69"/>
      <c r="C1" s="69"/>
      <c r="D1" s="69"/>
      <c r="E1" s="69"/>
      <c r="F1" s="69"/>
      <c r="G1" s="69"/>
      <c r="H1" s="69"/>
      <c r="I1" s="69"/>
    </row>
    <row r="2" spans="1:9" ht="17.25" customHeight="1">
      <c r="A2" s="74" t="s">
        <v>11</v>
      </c>
      <c r="B2" s="74"/>
      <c r="C2" s="74"/>
      <c r="D2" s="74"/>
      <c r="E2" s="74"/>
      <c r="F2" s="74"/>
      <c r="G2" s="74"/>
      <c r="H2" s="74"/>
      <c r="I2" s="74"/>
    </row>
    <row r="3" spans="1:9" s="18" customFormat="1" ht="18" customHeight="1">
      <c r="A3" s="71" t="s">
        <v>267</v>
      </c>
      <c r="B3" s="71"/>
      <c r="C3" s="71"/>
      <c r="D3" s="71"/>
      <c r="E3" s="71"/>
      <c r="F3" s="71"/>
      <c r="G3" s="71"/>
      <c r="H3" s="71"/>
      <c r="I3" s="71"/>
    </row>
    <row r="4" spans="1:8" s="18" customFormat="1" ht="13.5" customHeight="1">
      <c r="A4" s="19"/>
      <c r="C4" s="1"/>
      <c r="D4" s="1"/>
      <c r="E4" s="1"/>
      <c r="F4" s="1"/>
      <c r="G4" s="1"/>
      <c r="H4" s="1"/>
    </row>
    <row r="5" spans="1:10" s="20" customFormat="1" ht="7.5" customHeight="1">
      <c r="A5" s="75" t="s">
        <v>0</v>
      </c>
      <c r="B5" s="75" t="s">
        <v>1</v>
      </c>
      <c r="C5" s="75" t="s">
        <v>2</v>
      </c>
      <c r="D5" s="77" t="s">
        <v>3</v>
      </c>
      <c r="E5" s="77" t="s">
        <v>4</v>
      </c>
      <c r="F5" s="77" t="s">
        <v>5</v>
      </c>
      <c r="G5" s="79" t="s">
        <v>6</v>
      </c>
      <c r="H5" s="79" t="s">
        <v>7</v>
      </c>
      <c r="I5" s="79" t="s">
        <v>8</v>
      </c>
      <c r="J5" s="79" t="s">
        <v>25</v>
      </c>
    </row>
    <row r="6" spans="1:10" s="20" customFormat="1" ht="7.5" customHeight="1">
      <c r="A6" s="76"/>
      <c r="B6" s="76"/>
      <c r="C6" s="76"/>
      <c r="D6" s="78"/>
      <c r="E6" s="78"/>
      <c r="F6" s="78"/>
      <c r="G6" s="80"/>
      <c r="H6" s="80"/>
      <c r="I6" s="80"/>
      <c r="J6" s="80"/>
    </row>
    <row r="7" spans="1:17" ht="12.75" customHeight="1">
      <c r="A7" s="21">
        <v>1</v>
      </c>
      <c r="B7" s="21">
        <v>12</v>
      </c>
      <c r="C7" s="22" t="s">
        <v>269</v>
      </c>
      <c r="D7" s="23">
        <v>1979</v>
      </c>
      <c r="E7" s="24" t="s">
        <v>15</v>
      </c>
      <c r="F7" s="27" t="s">
        <v>97</v>
      </c>
      <c r="G7" s="58" t="s">
        <v>520</v>
      </c>
      <c r="H7" s="24" t="str">
        <f aca="true" t="shared" si="0" ref="H7:H38">IF(AND(D7&gt;=1900,D7&lt;=1945),"Ж70",IF(AND(D7&gt;=1946,D7&lt;=1955),"Ж60",IF(AND(D7&gt;=1956,D7&lt;=1965),"Ж50",IF(AND(D7&gt;=1966,D7&lt;=1975),"Ж40",IF(AND(D7&gt;=1976,D7&lt;=1995),"Ж20",L7)))))</f>
        <v>Ж20</v>
      </c>
      <c r="I7" s="24">
        <v>1</v>
      </c>
      <c r="J7" s="24"/>
      <c r="L7" s="17">
        <f aca="true" t="shared" si="1" ref="L7:L38">IF(AND(D7&gt;=1996,D7&lt;=1997),"Ж19",IF(AND(D7&gt;=1998,D7&lt;=1999),"Ж17",IF(AND(D7&gt;=2000,D7&lt;=2001),"Ж15",IF(AND(D7&gt;=2002,D7&lt;=2003),"Ж13",""))))</f>
      </c>
      <c r="Q7" s="17">
        <v>1384</v>
      </c>
    </row>
    <row r="8" spans="1:17" ht="12.75" customHeight="1">
      <c r="A8" s="21">
        <f>A7+1</f>
        <v>2</v>
      </c>
      <c r="B8" s="21">
        <v>315</v>
      </c>
      <c r="C8" s="22" t="s">
        <v>236</v>
      </c>
      <c r="D8" s="23">
        <v>1994</v>
      </c>
      <c r="E8" s="24" t="s">
        <v>15</v>
      </c>
      <c r="F8" s="27" t="s">
        <v>30</v>
      </c>
      <c r="G8" s="58" t="s">
        <v>531</v>
      </c>
      <c r="H8" s="24" t="str">
        <f t="shared" si="0"/>
        <v>Ж20</v>
      </c>
      <c r="I8" s="24">
        <v>2</v>
      </c>
      <c r="J8" s="24"/>
      <c r="L8" s="17">
        <f t="shared" si="1"/>
      </c>
      <c r="Q8" s="17">
        <v>1438</v>
      </c>
    </row>
    <row r="9" spans="1:17" ht="12.75" customHeight="1">
      <c r="A9" s="21">
        <f aca="true" t="shared" si="2" ref="A9:A72">A8+1</f>
        <v>3</v>
      </c>
      <c r="B9" s="21">
        <v>13</v>
      </c>
      <c r="C9" s="22" t="s">
        <v>270</v>
      </c>
      <c r="D9" s="23">
        <v>1995</v>
      </c>
      <c r="E9" s="24" t="s">
        <v>15</v>
      </c>
      <c r="F9" s="27" t="s">
        <v>97</v>
      </c>
      <c r="G9" s="58" t="s">
        <v>550</v>
      </c>
      <c r="H9" s="24" t="str">
        <f t="shared" si="0"/>
        <v>Ж20</v>
      </c>
      <c r="I9" s="24">
        <v>3</v>
      </c>
      <c r="J9" s="24"/>
      <c r="L9" s="17">
        <f t="shared" si="1"/>
      </c>
      <c r="Q9" s="17">
        <v>1506</v>
      </c>
    </row>
    <row r="10" spans="1:17" ht="12.75" customHeight="1">
      <c r="A10" s="21">
        <f t="shared" si="2"/>
        <v>4</v>
      </c>
      <c r="B10" s="21">
        <v>316</v>
      </c>
      <c r="C10" s="22" t="s">
        <v>235</v>
      </c>
      <c r="D10" s="23">
        <v>1995</v>
      </c>
      <c r="E10" s="24" t="s">
        <v>15</v>
      </c>
      <c r="F10" s="27" t="s">
        <v>30</v>
      </c>
      <c r="G10" s="58" t="s">
        <v>558</v>
      </c>
      <c r="H10" s="24" t="str">
        <f t="shared" si="0"/>
        <v>Ж20</v>
      </c>
      <c r="I10" s="24">
        <v>4</v>
      </c>
      <c r="J10" s="24"/>
      <c r="L10" s="17">
        <f t="shared" si="1"/>
      </c>
      <c r="Q10" s="17">
        <v>1519</v>
      </c>
    </row>
    <row r="11" spans="1:17" ht="12.75" customHeight="1">
      <c r="A11" s="21">
        <f t="shared" si="2"/>
        <v>5</v>
      </c>
      <c r="B11" s="21">
        <v>16</v>
      </c>
      <c r="C11" s="22" t="s">
        <v>48</v>
      </c>
      <c r="D11" s="23">
        <v>1993</v>
      </c>
      <c r="E11" s="24" t="s">
        <v>15</v>
      </c>
      <c r="F11" s="27" t="s">
        <v>17</v>
      </c>
      <c r="G11" s="58" t="s">
        <v>560</v>
      </c>
      <c r="H11" s="24" t="str">
        <f t="shared" si="0"/>
        <v>Ж20</v>
      </c>
      <c r="I11" s="24">
        <v>5</v>
      </c>
      <c r="J11" s="24"/>
      <c r="L11" s="17">
        <f t="shared" si="1"/>
      </c>
      <c r="Q11" s="17">
        <v>1528</v>
      </c>
    </row>
    <row r="12" spans="1:17" ht="12.75" customHeight="1">
      <c r="A12" s="21">
        <f t="shared" si="2"/>
        <v>6</v>
      </c>
      <c r="B12" s="21">
        <v>322</v>
      </c>
      <c r="C12" s="22" t="s">
        <v>272</v>
      </c>
      <c r="D12" s="23">
        <v>1996</v>
      </c>
      <c r="E12" s="24" t="s">
        <v>15</v>
      </c>
      <c r="F12" s="27" t="s">
        <v>273</v>
      </c>
      <c r="G12" s="58" t="s">
        <v>566</v>
      </c>
      <c r="H12" s="24" t="str">
        <f t="shared" si="0"/>
        <v>Ж19</v>
      </c>
      <c r="I12" s="24">
        <v>1</v>
      </c>
      <c r="J12" s="24"/>
      <c r="L12" s="17" t="str">
        <f t="shared" si="1"/>
        <v>Ж19</v>
      </c>
      <c r="Q12" s="17">
        <v>1545</v>
      </c>
    </row>
    <row r="13" spans="1:17" ht="12.75" customHeight="1">
      <c r="A13" s="21">
        <f t="shared" si="2"/>
        <v>7</v>
      </c>
      <c r="B13" s="21">
        <v>312</v>
      </c>
      <c r="C13" s="22" t="s">
        <v>186</v>
      </c>
      <c r="D13" s="23">
        <v>2001</v>
      </c>
      <c r="E13" s="24" t="s">
        <v>15</v>
      </c>
      <c r="F13" s="27" t="s">
        <v>21</v>
      </c>
      <c r="G13" s="58" t="s">
        <v>573</v>
      </c>
      <c r="H13" s="24" t="str">
        <f t="shared" si="0"/>
        <v>Ж15</v>
      </c>
      <c r="I13" s="24">
        <v>1</v>
      </c>
      <c r="J13" s="24"/>
      <c r="L13" s="17" t="str">
        <f t="shared" si="1"/>
        <v>Ж15</v>
      </c>
      <c r="Q13" s="17">
        <v>1566</v>
      </c>
    </row>
    <row r="14" spans="1:17" ht="12.75" customHeight="1">
      <c r="A14" s="21">
        <f t="shared" si="2"/>
        <v>8</v>
      </c>
      <c r="B14" s="21">
        <v>308</v>
      </c>
      <c r="C14" s="22" t="s">
        <v>192</v>
      </c>
      <c r="D14" s="23">
        <v>1975</v>
      </c>
      <c r="E14" s="24" t="s">
        <v>23</v>
      </c>
      <c r="F14" s="27"/>
      <c r="G14" s="58" t="s">
        <v>574</v>
      </c>
      <c r="H14" s="24" t="str">
        <f t="shared" si="0"/>
        <v>Ж40</v>
      </c>
      <c r="I14" s="24">
        <v>1</v>
      </c>
      <c r="J14" s="24"/>
      <c r="L14" s="17">
        <f t="shared" si="1"/>
      </c>
      <c r="Q14" s="17">
        <v>1570</v>
      </c>
    </row>
    <row r="15" spans="1:17" ht="12.75" customHeight="1">
      <c r="A15" s="21">
        <f t="shared" si="2"/>
        <v>9</v>
      </c>
      <c r="B15" s="21">
        <v>18</v>
      </c>
      <c r="C15" s="22" t="s">
        <v>50</v>
      </c>
      <c r="D15" s="23">
        <v>1995</v>
      </c>
      <c r="E15" s="24" t="s">
        <v>15</v>
      </c>
      <c r="F15" s="27" t="s">
        <v>30</v>
      </c>
      <c r="G15" s="58" t="s">
        <v>580</v>
      </c>
      <c r="H15" s="24" t="str">
        <f t="shared" si="0"/>
        <v>Ж20</v>
      </c>
      <c r="I15" s="24">
        <v>6</v>
      </c>
      <c r="J15" s="24"/>
      <c r="L15" s="17">
        <f t="shared" si="1"/>
      </c>
      <c r="Q15" s="17">
        <v>1577</v>
      </c>
    </row>
    <row r="16" spans="1:17" ht="12.75" customHeight="1">
      <c r="A16" s="21">
        <f t="shared" si="2"/>
        <v>10</v>
      </c>
      <c r="B16" s="21">
        <v>314</v>
      </c>
      <c r="C16" s="22" t="s">
        <v>182</v>
      </c>
      <c r="D16" s="23">
        <v>1995</v>
      </c>
      <c r="E16" s="24" t="s">
        <v>15</v>
      </c>
      <c r="F16" s="27" t="s">
        <v>183</v>
      </c>
      <c r="G16" s="58" t="s">
        <v>581</v>
      </c>
      <c r="H16" s="24" t="str">
        <f t="shared" si="0"/>
        <v>Ж20</v>
      </c>
      <c r="I16" s="24">
        <v>7</v>
      </c>
      <c r="J16" s="24"/>
      <c r="L16" s="17">
        <f t="shared" si="1"/>
      </c>
      <c r="Q16" s="17">
        <v>1579</v>
      </c>
    </row>
    <row r="17" spans="1:17" ht="12.75" customHeight="1">
      <c r="A17" s="21">
        <f t="shared" si="2"/>
        <v>11</v>
      </c>
      <c r="B17" s="21">
        <v>14</v>
      </c>
      <c r="C17" s="22" t="s">
        <v>102</v>
      </c>
      <c r="D17" s="23">
        <v>1996</v>
      </c>
      <c r="E17" s="24" t="s">
        <v>15</v>
      </c>
      <c r="F17" s="27" t="s">
        <v>21</v>
      </c>
      <c r="G17" s="58" t="s">
        <v>583</v>
      </c>
      <c r="H17" s="24" t="str">
        <f t="shared" si="0"/>
        <v>Ж19</v>
      </c>
      <c r="I17" s="24">
        <v>2</v>
      </c>
      <c r="J17" s="24"/>
      <c r="L17" s="17" t="str">
        <f t="shared" si="1"/>
        <v>Ж19</v>
      </c>
      <c r="Q17" s="17">
        <v>1581</v>
      </c>
    </row>
    <row r="18" spans="1:17" ht="12.75" customHeight="1">
      <c r="A18" s="21">
        <f t="shared" si="2"/>
        <v>12</v>
      </c>
      <c r="B18" s="21">
        <v>323</v>
      </c>
      <c r="C18" s="22" t="s">
        <v>274</v>
      </c>
      <c r="D18" s="23">
        <v>1991</v>
      </c>
      <c r="E18" s="24" t="s">
        <v>15</v>
      </c>
      <c r="F18" s="27" t="s">
        <v>17</v>
      </c>
      <c r="G18" s="58" t="s">
        <v>591</v>
      </c>
      <c r="H18" s="24" t="str">
        <f t="shared" si="0"/>
        <v>Ж20</v>
      </c>
      <c r="I18" s="24">
        <v>8</v>
      </c>
      <c r="J18" s="24"/>
      <c r="L18" s="17">
        <f t="shared" si="1"/>
      </c>
      <c r="Q18" s="17">
        <v>1604</v>
      </c>
    </row>
    <row r="19" spans="1:17" ht="12.75" customHeight="1">
      <c r="A19" s="21">
        <f t="shared" si="2"/>
        <v>13</v>
      </c>
      <c r="B19" s="21">
        <v>252</v>
      </c>
      <c r="C19" s="22" t="s">
        <v>53</v>
      </c>
      <c r="D19" s="23">
        <v>2000</v>
      </c>
      <c r="E19" s="24" t="s">
        <v>15</v>
      </c>
      <c r="F19" s="27" t="s">
        <v>17</v>
      </c>
      <c r="G19" s="58" t="s">
        <v>593</v>
      </c>
      <c r="H19" s="24" t="str">
        <f t="shared" si="0"/>
        <v>Ж15</v>
      </c>
      <c r="I19" s="24">
        <v>2</v>
      </c>
      <c r="J19" s="24"/>
      <c r="L19" s="17" t="str">
        <f t="shared" si="1"/>
        <v>Ж15</v>
      </c>
      <c r="Q19" s="17">
        <v>1606</v>
      </c>
    </row>
    <row r="20" spans="1:17" ht="12.75" customHeight="1">
      <c r="A20" s="21">
        <f t="shared" si="2"/>
        <v>14</v>
      </c>
      <c r="B20" s="21">
        <v>17</v>
      </c>
      <c r="C20" s="22" t="s">
        <v>49</v>
      </c>
      <c r="D20" s="23">
        <v>1999</v>
      </c>
      <c r="E20" s="24" t="s">
        <v>15</v>
      </c>
      <c r="F20" s="27" t="s">
        <v>17</v>
      </c>
      <c r="G20" s="58" t="s">
        <v>596</v>
      </c>
      <c r="H20" s="24" t="str">
        <f t="shared" si="0"/>
        <v>Ж17</v>
      </c>
      <c r="I20" s="24">
        <v>1</v>
      </c>
      <c r="J20" s="24"/>
      <c r="L20" s="17" t="str">
        <f t="shared" si="1"/>
        <v>Ж17</v>
      </c>
      <c r="Q20" s="17">
        <v>1611</v>
      </c>
    </row>
    <row r="21" spans="1:17" ht="12.75" customHeight="1">
      <c r="A21" s="21">
        <f t="shared" si="2"/>
        <v>15</v>
      </c>
      <c r="B21" s="21">
        <v>254</v>
      </c>
      <c r="C21" s="22" t="s">
        <v>55</v>
      </c>
      <c r="D21" s="23">
        <v>1996</v>
      </c>
      <c r="E21" s="24" t="s">
        <v>15</v>
      </c>
      <c r="F21" s="27" t="s">
        <v>17</v>
      </c>
      <c r="G21" s="58" t="s">
        <v>598</v>
      </c>
      <c r="H21" s="24" t="str">
        <f t="shared" si="0"/>
        <v>Ж19</v>
      </c>
      <c r="I21" s="24">
        <v>3</v>
      </c>
      <c r="J21" s="24"/>
      <c r="L21" s="17" t="str">
        <f t="shared" si="1"/>
        <v>Ж19</v>
      </c>
      <c r="Q21" s="17">
        <v>1616</v>
      </c>
    </row>
    <row r="22" spans="1:17" ht="12.75" customHeight="1">
      <c r="A22" s="21">
        <f t="shared" si="2"/>
        <v>16</v>
      </c>
      <c r="B22" s="21">
        <v>319</v>
      </c>
      <c r="C22" s="22" t="s">
        <v>232</v>
      </c>
      <c r="D22" s="23">
        <v>1986</v>
      </c>
      <c r="E22" s="24" t="s">
        <v>15</v>
      </c>
      <c r="F22" s="27" t="s">
        <v>18</v>
      </c>
      <c r="G22" s="58" t="s">
        <v>601</v>
      </c>
      <c r="H22" s="24" t="str">
        <f t="shared" si="0"/>
        <v>Ж20</v>
      </c>
      <c r="I22" s="24">
        <v>9</v>
      </c>
      <c r="J22" s="24"/>
      <c r="L22" s="17">
        <f t="shared" si="1"/>
      </c>
      <c r="Q22" s="17">
        <v>1624</v>
      </c>
    </row>
    <row r="23" spans="1:17" ht="12.75" customHeight="1">
      <c r="A23" s="21">
        <f t="shared" si="2"/>
        <v>17</v>
      </c>
      <c r="B23" s="21">
        <v>303</v>
      </c>
      <c r="C23" s="22" t="s">
        <v>101</v>
      </c>
      <c r="D23" s="23">
        <v>1997</v>
      </c>
      <c r="E23" s="24" t="s">
        <v>15</v>
      </c>
      <c r="F23" s="27" t="s">
        <v>17</v>
      </c>
      <c r="G23" s="58" t="s">
        <v>604</v>
      </c>
      <c r="H23" s="24" t="str">
        <f t="shared" si="0"/>
        <v>Ж19</v>
      </c>
      <c r="I23" s="24">
        <v>4</v>
      </c>
      <c r="J23" s="24"/>
      <c r="L23" s="17" t="str">
        <f t="shared" si="1"/>
        <v>Ж19</v>
      </c>
      <c r="Q23" s="17">
        <v>1633</v>
      </c>
    </row>
    <row r="24" spans="1:17" ht="12.75" customHeight="1">
      <c r="A24" s="21">
        <f t="shared" si="2"/>
        <v>18</v>
      </c>
      <c r="B24" s="21">
        <v>297</v>
      </c>
      <c r="C24" s="22" t="s">
        <v>108</v>
      </c>
      <c r="D24" s="23">
        <v>1998</v>
      </c>
      <c r="E24" s="24" t="s">
        <v>15</v>
      </c>
      <c r="F24" s="27" t="s">
        <v>21</v>
      </c>
      <c r="G24" s="58" t="s">
        <v>611</v>
      </c>
      <c r="H24" s="24" t="str">
        <f t="shared" si="0"/>
        <v>Ж17</v>
      </c>
      <c r="I24" s="24">
        <v>2</v>
      </c>
      <c r="J24" s="24"/>
      <c r="L24" s="17" t="str">
        <f t="shared" si="1"/>
        <v>Ж17</v>
      </c>
      <c r="Q24" s="17">
        <v>1653</v>
      </c>
    </row>
    <row r="25" spans="1:17" ht="12.75" customHeight="1">
      <c r="A25" s="21">
        <f t="shared" si="2"/>
        <v>19</v>
      </c>
      <c r="B25" s="21">
        <v>262</v>
      </c>
      <c r="C25" s="22" t="s">
        <v>63</v>
      </c>
      <c r="D25" s="23">
        <v>1997</v>
      </c>
      <c r="E25" s="24" t="s">
        <v>15</v>
      </c>
      <c r="F25" s="27" t="s">
        <v>17</v>
      </c>
      <c r="G25" s="58" t="s">
        <v>614</v>
      </c>
      <c r="H25" s="24" t="str">
        <f t="shared" si="0"/>
        <v>Ж19</v>
      </c>
      <c r="I25" s="24">
        <v>5</v>
      </c>
      <c r="J25" s="24"/>
      <c r="L25" s="17" t="str">
        <f t="shared" si="1"/>
        <v>Ж19</v>
      </c>
      <c r="Q25" s="17">
        <v>1657</v>
      </c>
    </row>
    <row r="26" spans="1:17" ht="12.75" customHeight="1">
      <c r="A26" s="21">
        <f t="shared" si="2"/>
        <v>20</v>
      </c>
      <c r="B26" s="21">
        <v>301</v>
      </c>
      <c r="C26" s="22" t="s">
        <v>104</v>
      </c>
      <c r="D26" s="23">
        <v>1996</v>
      </c>
      <c r="E26" s="24" t="s">
        <v>15</v>
      </c>
      <c r="F26" s="27" t="s">
        <v>21</v>
      </c>
      <c r="G26" s="58" t="s">
        <v>622</v>
      </c>
      <c r="H26" s="24" t="str">
        <f t="shared" si="0"/>
        <v>Ж19</v>
      </c>
      <c r="I26" s="24">
        <v>6</v>
      </c>
      <c r="J26" s="24"/>
      <c r="L26" s="17" t="str">
        <f t="shared" si="1"/>
        <v>Ж19</v>
      </c>
      <c r="Q26" s="17">
        <v>1678</v>
      </c>
    </row>
    <row r="27" spans="1:17" ht="12.75" customHeight="1">
      <c r="A27" s="21">
        <f t="shared" si="2"/>
        <v>21</v>
      </c>
      <c r="B27" s="21">
        <v>269</v>
      </c>
      <c r="C27" s="22" t="s">
        <v>70</v>
      </c>
      <c r="D27" s="23">
        <v>1997</v>
      </c>
      <c r="E27" s="24" t="s">
        <v>15</v>
      </c>
      <c r="F27" s="27" t="s">
        <v>17</v>
      </c>
      <c r="G27" s="58" t="s">
        <v>624</v>
      </c>
      <c r="H27" s="24" t="str">
        <f t="shared" si="0"/>
        <v>Ж19</v>
      </c>
      <c r="I27" s="24">
        <v>7</v>
      </c>
      <c r="J27" s="24"/>
      <c r="L27" s="17" t="str">
        <f t="shared" si="1"/>
        <v>Ж19</v>
      </c>
      <c r="Q27" s="17">
        <v>1684</v>
      </c>
    </row>
    <row r="28" spans="1:17" ht="12.75" customHeight="1">
      <c r="A28" s="21">
        <f t="shared" si="2"/>
        <v>22</v>
      </c>
      <c r="B28" s="21">
        <v>343</v>
      </c>
      <c r="C28" s="22" t="s">
        <v>318</v>
      </c>
      <c r="D28" s="23">
        <v>1988</v>
      </c>
      <c r="E28" s="24" t="s">
        <v>15</v>
      </c>
      <c r="F28" s="27" t="s">
        <v>16</v>
      </c>
      <c r="G28" s="58" t="s">
        <v>630</v>
      </c>
      <c r="H28" s="24" t="str">
        <f t="shared" si="0"/>
        <v>Ж20</v>
      </c>
      <c r="I28" s="24">
        <v>10</v>
      </c>
      <c r="J28" s="24"/>
      <c r="L28" s="17">
        <f t="shared" si="1"/>
      </c>
      <c r="Q28" s="17">
        <v>1699</v>
      </c>
    </row>
    <row r="29" spans="1:17" ht="12.75" customHeight="1">
      <c r="A29" s="21">
        <f t="shared" si="2"/>
        <v>23</v>
      </c>
      <c r="B29" s="21">
        <v>353</v>
      </c>
      <c r="C29" s="22" t="s">
        <v>444</v>
      </c>
      <c r="D29" s="23">
        <v>1981</v>
      </c>
      <c r="E29" s="24" t="s">
        <v>15</v>
      </c>
      <c r="F29" s="27" t="s">
        <v>445</v>
      </c>
      <c r="G29" s="58" t="s">
        <v>669</v>
      </c>
      <c r="H29" s="24" t="str">
        <f t="shared" si="0"/>
        <v>Ж20</v>
      </c>
      <c r="I29" s="24">
        <v>11</v>
      </c>
      <c r="J29" s="24"/>
      <c r="L29" s="17">
        <f t="shared" si="1"/>
      </c>
      <c r="Q29" s="17">
        <v>1700</v>
      </c>
    </row>
    <row r="30" spans="1:17" ht="12.75" customHeight="1">
      <c r="A30" s="21">
        <f t="shared" si="2"/>
        <v>24</v>
      </c>
      <c r="B30" s="21">
        <v>289</v>
      </c>
      <c r="C30" s="22" t="s">
        <v>90</v>
      </c>
      <c r="D30" s="23">
        <v>1994</v>
      </c>
      <c r="E30" s="24" t="s">
        <v>15</v>
      </c>
      <c r="F30" s="27" t="s">
        <v>98</v>
      </c>
      <c r="G30" s="58" t="s">
        <v>632</v>
      </c>
      <c r="H30" s="24" t="str">
        <f t="shared" si="0"/>
        <v>Ж20</v>
      </c>
      <c r="I30" s="24">
        <v>12</v>
      </c>
      <c r="J30" s="24"/>
      <c r="L30" s="17">
        <f t="shared" si="1"/>
      </c>
      <c r="Q30" s="17">
        <v>1703</v>
      </c>
    </row>
    <row r="31" spans="1:17" ht="12.75" customHeight="1">
      <c r="A31" s="21">
        <f t="shared" si="2"/>
        <v>25</v>
      </c>
      <c r="B31" s="21">
        <v>298</v>
      </c>
      <c r="C31" s="22" t="s">
        <v>107</v>
      </c>
      <c r="D31" s="23">
        <v>2002</v>
      </c>
      <c r="E31" s="24" t="s">
        <v>15</v>
      </c>
      <c r="F31" s="27" t="s">
        <v>21</v>
      </c>
      <c r="G31" s="58" t="s">
        <v>633</v>
      </c>
      <c r="H31" s="24" t="str">
        <f t="shared" si="0"/>
        <v>Ж13</v>
      </c>
      <c r="I31" s="24">
        <v>1</v>
      </c>
      <c r="J31" s="24"/>
      <c r="L31" s="17" t="str">
        <f t="shared" si="1"/>
        <v>Ж13</v>
      </c>
      <c r="Q31" s="17">
        <v>1704</v>
      </c>
    </row>
    <row r="32" spans="1:17" ht="12.75" customHeight="1">
      <c r="A32" s="21">
        <f t="shared" si="2"/>
        <v>26</v>
      </c>
      <c r="B32" s="21">
        <v>346</v>
      </c>
      <c r="C32" s="22" t="s">
        <v>321</v>
      </c>
      <c r="D32" s="23">
        <v>1977</v>
      </c>
      <c r="E32" s="24" t="s">
        <v>15</v>
      </c>
      <c r="F32" s="27"/>
      <c r="G32" s="58" t="s">
        <v>636</v>
      </c>
      <c r="H32" s="24" t="str">
        <f t="shared" si="0"/>
        <v>Ж20</v>
      </c>
      <c r="I32" s="24">
        <v>13</v>
      </c>
      <c r="J32" s="24"/>
      <c r="L32" s="17">
        <f t="shared" si="1"/>
      </c>
      <c r="Q32" s="17">
        <v>1718</v>
      </c>
    </row>
    <row r="33" spans="1:17" ht="12.75" customHeight="1">
      <c r="A33" s="21">
        <f t="shared" si="2"/>
        <v>27</v>
      </c>
      <c r="B33" s="21">
        <v>279</v>
      </c>
      <c r="C33" s="22" t="s">
        <v>80</v>
      </c>
      <c r="D33" s="23">
        <v>1999</v>
      </c>
      <c r="E33" s="24" t="s">
        <v>15</v>
      </c>
      <c r="F33" s="27" t="s">
        <v>97</v>
      </c>
      <c r="G33" s="58" t="s">
        <v>637</v>
      </c>
      <c r="H33" s="24" t="str">
        <f t="shared" si="0"/>
        <v>Ж17</v>
      </c>
      <c r="I33" s="24">
        <v>3</v>
      </c>
      <c r="J33" s="24"/>
      <c r="L33" s="17" t="str">
        <f t="shared" si="1"/>
        <v>Ж17</v>
      </c>
      <c r="Q33" s="17">
        <v>1720</v>
      </c>
    </row>
    <row r="34" spans="1:17" ht="12.75" customHeight="1">
      <c r="A34" s="21">
        <f t="shared" si="2"/>
        <v>28</v>
      </c>
      <c r="B34" s="21">
        <v>345</v>
      </c>
      <c r="C34" s="22" t="s">
        <v>320</v>
      </c>
      <c r="D34" s="23">
        <v>1992</v>
      </c>
      <c r="E34" s="24" t="s">
        <v>15</v>
      </c>
      <c r="F34" s="27" t="s">
        <v>18</v>
      </c>
      <c r="G34" s="58" t="s">
        <v>638</v>
      </c>
      <c r="H34" s="24" t="str">
        <f t="shared" si="0"/>
        <v>Ж20</v>
      </c>
      <c r="I34" s="24">
        <v>14</v>
      </c>
      <c r="J34" s="24"/>
      <c r="L34" s="17">
        <f t="shared" si="1"/>
      </c>
      <c r="Q34" s="17">
        <v>1721</v>
      </c>
    </row>
    <row r="35" spans="1:17" ht="12.75" customHeight="1">
      <c r="A35" s="21">
        <f t="shared" si="2"/>
        <v>29</v>
      </c>
      <c r="B35" s="21">
        <v>267</v>
      </c>
      <c r="C35" s="22" t="s">
        <v>68</v>
      </c>
      <c r="D35" s="23">
        <v>2002</v>
      </c>
      <c r="E35" s="24" t="s">
        <v>15</v>
      </c>
      <c r="F35" s="27" t="s">
        <v>17</v>
      </c>
      <c r="G35" s="58" t="s">
        <v>639</v>
      </c>
      <c r="H35" s="24" t="str">
        <f t="shared" si="0"/>
        <v>Ж13</v>
      </c>
      <c r="I35" s="24">
        <v>2</v>
      </c>
      <c r="J35" s="24"/>
      <c r="L35" s="17" t="str">
        <f t="shared" si="1"/>
        <v>Ж13</v>
      </c>
      <c r="Q35" s="17">
        <v>1722</v>
      </c>
    </row>
    <row r="36" spans="1:17" ht="12.75" customHeight="1">
      <c r="A36" s="21">
        <f t="shared" si="2"/>
        <v>30</v>
      </c>
      <c r="B36" s="21">
        <v>341</v>
      </c>
      <c r="C36" s="22" t="s">
        <v>316</v>
      </c>
      <c r="D36" s="23">
        <v>1995</v>
      </c>
      <c r="E36" s="24" t="s">
        <v>15</v>
      </c>
      <c r="F36" s="27" t="s">
        <v>315</v>
      </c>
      <c r="G36" s="58" t="s">
        <v>643</v>
      </c>
      <c r="H36" s="24" t="str">
        <f t="shared" si="0"/>
        <v>Ж20</v>
      </c>
      <c r="I36" s="24">
        <v>15</v>
      </c>
      <c r="J36" s="24"/>
      <c r="L36" s="17">
        <f t="shared" si="1"/>
      </c>
      <c r="Q36" s="17">
        <v>1730</v>
      </c>
    </row>
    <row r="37" spans="1:17" ht="12.75" customHeight="1">
      <c r="A37" s="21">
        <f t="shared" si="2"/>
        <v>31</v>
      </c>
      <c r="B37" s="21">
        <v>340</v>
      </c>
      <c r="C37" s="22" t="s">
        <v>314</v>
      </c>
      <c r="D37" s="23">
        <v>1995</v>
      </c>
      <c r="E37" s="24" t="s">
        <v>15</v>
      </c>
      <c r="F37" s="27" t="s">
        <v>315</v>
      </c>
      <c r="G37" s="58" t="s">
        <v>644</v>
      </c>
      <c r="H37" s="24" t="str">
        <f t="shared" si="0"/>
        <v>Ж20</v>
      </c>
      <c r="I37" s="24">
        <v>16</v>
      </c>
      <c r="J37" s="24"/>
      <c r="L37" s="17">
        <f t="shared" si="1"/>
      </c>
      <c r="Q37" s="17">
        <v>1733</v>
      </c>
    </row>
    <row r="38" spans="1:17" ht="12.75" customHeight="1">
      <c r="A38" s="21">
        <f t="shared" si="2"/>
        <v>32</v>
      </c>
      <c r="B38" s="21">
        <v>268</v>
      </c>
      <c r="C38" s="22" t="s">
        <v>69</v>
      </c>
      <c r="D38" s="23">
        <v>2000</v>
      </c>
      <c r="E38" s="24" t="s">
        <v>15</v>
      </c>
      <c r="F38" s="27" t="s">
        <v>17</v>
      </c>
      <c r="G38" s="58" t="s">
        <v>645</v>
      </c>
      <c r="H38" s="24" t="str">
        <f t="shared" si="0"/>
        <v>Ж15</v>
      </c>
      <c r="I38" s="24">
        <v>3</v>
      </c>
      <c r="J38" s="24"/>
      <c r="L38" s="17" t="str">
        <f t="shared" si="1"/>
        <v>Ж15</v>
      </c>
      <c r="Q38" s="17">
        <v>1736</v>
      </c>
    </row>
    <row r="39" spans="1:17" ht="12.75" customHeight="1">
      <c r="A39" s="21">
        <f t="shared" si="2"/>
        <v>33</v>
      </c>
      <c r="B39" s="21">
        <v>288</v>
      </c>
      <c r="C39" s="22" t="s">
        <v>89</v>
      </c>
      <c r="D39" s="23">
        <v>1995</v>
      </c>
      <c r="E39" s="24" t="s">
        <v>15</v>
      </c>
      <c r="F39" s="27" t="s">
        <v>98</v>
      </c>
      <c r="G39" s="58" t="s">
        <v>646</v>
      </c>
      <c r="H39" s="24" t="str">
        <f aca="true" t="shared" si="3" ref="H39:H70">IF(AND(D39&gt;=1900,D39&lt;=1945),"Ж70",IF(AND(D39&gt;=1946,D39&lt;=1955),"Ж60",IF(AND(D39&gt;=1956,D39&lt;=1965),"Ж50",IF(AND(D39&gt;=1966,D39&lt;=1975),"Ж40",IF(AND(D39&gt;=1976,D39&lt;=1995),"Ж20",L39)))))</f>
        <v>Ж20</v>
      </c>
      <c r="I39" s="24">
        <v>17</v>
      </c>
      <c r="J39" s="24"/>
      <c r="L39" s="17">
        <f aca="true" t="shared" si="4" ref="L39:L70">IF(AND(D39&gt;=1996,D39&lt;=1997),"Ж19",IF(AND(D39&gt;=1998,D39&lt;=1999),"Ж17",IF(AND(D39&gt;=2000,D39&lt;=2001),"Ж15",IF(AND(D39&gt;=2002,D39&lt;=2003),"Ж13",""))))</f>
      </c>
      <c r="Q39" s="17">
        <v>1739</v>
      </c>
    </row>
    <row r="40" spans="1:17" ht="12.75" customHeight="1">
      <c r="A40" s="21">
        <f t="shared" si="2"/>
        <v>34</v>
      </c>
      <c r="B40" s="21">
        <v>250</v>
      </c>
      <c r="C40" s="22" t="s">
        <v>51</v>
      </c>
      <c r="D40" s="23">
        <v>2001</v>
      </c>
      <c r="E40" s="24" t="s">
        <v>15</v>
      </c>
      <c r="F40" s="27" t="s">
        <v>17</v>
      </c>
      <c r="G40" s="58" t="s">
        <v>647</v>
      </c>
      <c r="H40" s="24" t="str">
        <f t="shared" si="3"/>
        <v>Ж15</v>
      </c>
      <c r="I40" s="24">
        <v>4</v>
      </c>
      <c r="J40" s="24"/>
      <c r="L40" s="17" t="str">
        <f t="shared" si="4"/>
        <v>Ж15</v>
      </c>
      <c r="Q40" s="17">
        <v>1751</v>
      </c>
    </row>
    <row r="41" spans="1:17" ht="12.75" customHeight="1">
      <c r="A41" s="21">
        <f t="shared" si="2"/>
        <v>35</v>
      </c>
      <c r="B41" s="21">
        <v>342</v>
      </c>
      <c r="C41" s="22" t="s">
        <v>317</v>
      </c>
      <c r="D41" s="23">
        <v>1976</v>
      </c>
      <c r="E41" s="24" t="s">
        <v>15</v>
      </c>
      <c r="F41" s="27" t="s">
        <v>26</v>
      </c>
      <c r="G41" s="58" t="s">
        <v>649</v>
      </c>
      <c r="H41" s="24" t="str">
        <f t="shared" si="3"/>
        <v>Ж20</v>
      </c>
      <c r="I41" s="24">
        <v>18</v>
      </c>
      <c r="J41" s="24"/>
      <c r="L41" s="17">
        <f t="shared" si="4"/>
      </c>
      <c r="Q41" s="17">
        <v>1760</v>
      </c>
    </row>
    <row r="42" spans="1:17" ht="12.75" customHeight="1">
      <c r="A42" s="21">
        <f t="shared" si="2"/>
        <v>36</v>
      </c>
      <c r="B42" s="21">
        <v>307</v>
      </c>
      <c r="C42" s="22" t="s">
        <v>193</v>
      </c>
      <c r="D42" s="23">
        <v>2000</v>
      </c>
      <c r="E42" s="24" t="s">
        <v>23</v>
      </c>
      <c r="F42" s="27"/>
      <c r="G42" s="58" t="s">
        <v>650</v>
      </c>
      <c r="H42" s="24" t="str">
        <f t="shared" si="3"/>
        <v>Ж15</v>
      </c>
      <c r="I42" s="24">
        <v>5</v>
      </c>
      <c r="J42" s="24"/>
      <c r="L42" s="17" t="str">
        <f t="shared" si="4"/>
        <v>Ж15</v>
      </c>
      <c r="Q42" s="17">
        <v>1761</v>
      </c>
    </row>
    <row r="43" spans="1:17" ht="12.75" customHeight="1">
      <c r="A43" s="21">
        <f t="shared" si="2"/>
        <v>37</v>
      </c>
      <c r="B43" s="21">
        <v>271</v>
      </c>
      <c r="C43" s="22" t="s">
        <v>72</v>
      </c>
      <c r="D43" s="23">
        <v>2003</v>
      </c>
      <c r="E43" s="24" t="s">
        <v>15</v>
      </c>
      <c r="F43" s="27" t="s">
        <v>17</v>
      </c>
      <c r="G43" s="58" t="s">
        <v>652</v>
      </c>
      <c r="H43" s="24" t="str">
        <f t="shared" si="3"/>
        <v>Ж13</v>
      </c>
      <c r="I43" s="24">
        <v>3</v>
      </c>
      <c r="J43" s="24"/>
      <c r="L43" s="17" t="str">
        <f t="shared" si="4"/>
        <v>Ж13</v>
      </c>
      <c r="Q43" s="17">
        <v>1765</v>
      </c>
    </row>
    <row r="44" spans="1:17" ht="12.75" customHeight="1">
      <c r="A44" s="21">
        <f t="shared" si="2"/>
        <v>38</v>
      </c>
      <c r="B44" s="32">
        <v>261</v>
      </c>
      <c r="C44" s="22" t="s">
        <v>62</v>
      </c>
      <c r="D44" s="23">
        <v>2000</v>
      </c>
      <c r="E44" s="24" t="s">
        <v>15</v>
      </c>
      <c r="F44" s="27" t="s">
        <v>17</v>
      </c>
      <c r="G44" s="58" t="s">
        <v>655</v>
      </c>
      <c r="H44" s="24" t="str">
        <f t="shared" si="3"/>
        <v>Ж15</v>
      </c>
      <c r="I44" s="24">
        <v>6</v>
      </c>
      <c r="J44" s="24"/>
      <c r="L44" s="17" t="str">
        <f t="shared" si="4"/>
        <v>Ж15</v>
      </c>
      <c r="Q44" s="17">
        <v>1773</v>
      </c>
    </row>
    <row r="45" spans="1:17" ht="12.75" customHeight="1">
      <c r="A45" s="21">
        <f t="shared" si="2"/>
        <v>39</v>
      </c>
      <c r="B45" s="21">
        <v>278</v>
      </c>
      <c r="C45" s="22" t="s">
        <v>79</v>
      </c>
      <c r="D45" s="23">
        <v>1998</v>
      </c>
      <c r="E45" s="24" t="s">
        <v>15</v>
      </c>
      <c r="F45" s="27" t="s">
        <v>97</v>
      </c>
      <c r="G45" s="58" t="s">
        <v>656</v>
      </c>
      <c r="H45" s="24" t="str">
        <f t="shared" si="3"/>
        <v>Ж17</v>
      </c>
      <c r="I45" s="24">
        <v>4</v>
      </c>
      <c r="J45" s="24"/>
      <c r="L45" s="17" t="str">
        <f t="shared" si="4"/>
        <v>Ж17</v>
      </c>
      <c r="Q45" s="17">
        <v>1774</v>
      </c>
    </row>
    <row r="46" spans="1:17" ht="12.75" customHeight="1">
      <c r="A46" s="21">
        <f t="shared" si="2"/>
        <v>40</v>
      </c>
      <c r="B46" s="21">
        <v>317</v>
      </c>
      <c r="C46" s="22" t="s">
        <v>234</v>
      </c>
      <c r="D46" s="23">
        <v>1993</v>
      </c>
      <c r="E46" s="24" t="s">
        <v>15</v>
      </c>
      <c r="F46" s="27" t="s">
        <v>22</v>
      </c>
      <c r="G46" s="58" t="s">
        <v>656</v>
      </c>
      <c r="H46" s="24" t="str">
        <f t="shared" si="3"/>
        <v>Ж20</v>
      </c>
      <c r="I46" s="24">
        <v>19</v>
      </c>
      <c r="J46" s="24"/>
      <c r="L46" s="17">
        <f t="shared" si="4"/>
      </c>
      <c r="Q46" s="17">
        <v>1774</v>
      </c>
    </row>
    <row r="47" spans="1:17" ht="12.75" customHeight="1">
      <c r="A47" s="21">
        <f t="shared" si="2"/>
        <v>41</v>
      </c>
      <c r="B47" s="21">
        <v>277</v>
      </c>
      <c r="C47" s="22" t="s">
        <v>78</v>
      </c>
      <c r="D47" s="23">
        <v>2002</v>
      </c>
      <c r="E47" s="24" t="s">
        <v>15</v>
      </c>
      <c r="F47" s="27" t="s">
        <v>17</v>
      </c>
      <c r="G47" s="58" t="s">
        <v>657</v>
      </c>
      <c r="H47" s="24" t="str">
        <f t="shared" si="3"/>
        <v>Ж13</v>
      </c>
      <c r="I47" s="24">
        <v>4</v>
      </c>
      <c r="J47" s="24"/>
      <c r="L47" s="17" t="str">
        <f t="shared" si="4"/>
        <v>Ж13</v>
      </c>
      <c r="Q47" s="17">
        <v>1777</v>
      </c>
    </row>
    <row r="48" spans="1:17" ht="12.75" customHeight="1">
      <c r="A48" s="21">
        <f t="shared" si="2"/>
        <v>42</v>
      </c>
      <c r="B48" s="21">
        <v>272</v>
      </c>
      <c r="C48" s="22" t="s">
        <v>73</v>
      </c>
      <c r="D48" s="23">
        <v>2001</v>
      </c>
      <c r="E48" s="24" t="s">
        <v>15</v>
      </c>
      <c r="F48" s="27" t="s">
        <v>17</v>
      </c>
      <c r="G48" s="58" t="s">
        <v>659</v>
      </c>
      <c r="H48" s="24" t="str">
        <f t="shared" si="3"/>
        <v>Ж15</v>
      </c>
      <c r="I48" s="24">
        <v>7</v>
      </c>
      <c r="J48" s="24"/>
      <c r="L48" s="17" t="str">
        <f t="shared" si="4"/>
        <v>Ж15</v>
      </c>
      <c r="Q48" s="17">
        <v>1781</v>
      </c>
    </row>
    <row r="49" spans="1:17" ht="12.75" customHeight="1">
      <c r="A49" s="21">
        <f t="shared" si="2"/>
        <v>43</v>
      </c>
      <c r="B49" s="21">
        <v>287</v>
      </c>
      <c r="C49" s="22" t="s">
        <v>88</v>
      </c>
      <c r="D49" s="23">
        <v>1998</v>
      </c>
      <c r="E49" s="24" t="s">
        <v>15</v>
      </c>
      <c r="F49" s="27" t="s">
        <v>98</v>
      </c>
      <c r="G49" s="58" t="s">
        <v>660</v>
      </c>
      <c r="H49" s="24" t="str">
        <f t="shared" si="3"/>
        <v>Ж17</v>
      </c>
      <c r="I49" s="24">
        <v>5</v>
      </c>
      <c r="J49" s="24"/>
      <c r="L49" s="17" t="str">
        <f t="shared" si="4"/>
        <v>Ж17</v>
      </c>
      <c r="Q49" s="17">
        <v>1786</v>
      </c>
    </row>
    <row r="50" spans="1:17" ht="12.75" customHeight="1">
      <c r="A50" s="21">
        <f t="shared" si="2"/>
        <v>44</v>
      </c>
      <c r="B50" s="21">
        <v>256</v>
      </c>
      <c r="C50" s="22" t="s">
        <v>57</v>
      </c>
      <c r="D50" s="23">
        <v>2001</v>
      </c>
      <c r="E50" s="24" t="s">
        <v>15</v>
      </c>
      <c r="F50" s="27" t="s">
        <v>17</v>
      </c>
      <c r="G50" s="58" t="s">
        <v>662</v>
      </c>
      <c r="H50" s="24" t="str">
        <f t="shared" si="3"/>
        <v>Ж15</v>
      </c>
      <c r="I50" s="24">
        <v>8</v>
      </c>
      <c r="J50" s="24"/>
      <c r="L50" s="17" t="str">
        <f t="shared" si="4"/>
        <v>Ж15</v>
      </c>
      <c r="Q50" s="17">
        <v>1792</v>
      </c>
    </row>
    <row r="51" spans="1:17" ht="12.75" customHeight="1">
      <c r="A51" s="21">
        <f t="shared" si="2"/>
        <v>45</v>
      </c>
      <c r="B51" s="21">
        <v>333</v>
      </c>
      <c r="C51" s="22" t="s">
        <v>285</v>
      </c>
      <c r="D51" s="23">
        <v>1970</v>
      </c>
      <c r="E51" s="24" t="s">
        <v>15</v>
      </c>
      <c r="F51" s="27" t="s">
        <v>18</v>
      </c>
      <c r="G51" s="58" t="s">
        <v>663</v>
      </c>
      <c r="H51" s="24" t="str">
        <f t="shared" si="3"/>
        <v>Ж40</v>
      </c>
      <c r="I51" s="24">
        <v>2</v>
      </c>
      <c r="J51" s="24"/>
      <c r="L51" s="17">
        <f t="shared" si="4"/>
      </c>
      <c r="Q51" s="17">
        <v>1795</v>
      </c>
    </row>
    <row r="52" spans="1:17" ht="12.75" customHeight="1">
      <c r="A52" s="21">
        <f t="shared" si="2"/>
        <v>46</v>
      </c>
      <c r="B52" s="21">
        <v>310</v>
      </c>
      <c r="C52" s="22" t="s">
        <v>189</v>
      </c>
      <c r="D52" s="23">
        <v>1999</v>
      </c>
      <c r="E52" s="24" t="s">
        <v>15</v>
      </c>
      <c r="F52" s="27" t="s">
        <v>21</v>
      </c>
      <c r="G52" s="58" t="s">
        <v>666</v>
      </c>
      <c r="H52" s="24" t="str">
        <f t="shared" si="3"/>
        <v>Ж17</v>
      </c>
      <c r="I52" s="24">
        <v>6</v>
      </c>
      <c r="J52" s="24"/>
      <c r="L52" s="17" t="str">
        <f t="shared" si="4"/>
        <v>Ж17</v>
      </c>
      <c r="Q52" s="17">
        <v>1807</v>
      </c>
    </row>
    <row r="53" spans="1:17" ht="12.75" customHeight="1">
      <c r="A53" s="21">
        <f t="shared" si="2"/>
        <v>47</v>
      </c>
      <c r="B53" s="21">
        <v>300</v>
      </c>
      <c r="C53" s="22" t="s">
        <v>105</v>
      </c>
      <c r="D53" s="23">
        <v>1997</v>
      </c>
      <c r="E53" s="24" t="s">
        <v>15</v>
      </c>
      <c r="F53" s="27" t="s">
        <v>21</v>
      </c>
      <c r="G53" s="58" t="s">
        <v>667</v>
      </c>
      <c r="H53" s="24" t="str">
        <f t="shared" si="3"/>
        <v>Ж19</v>
      </c>
      <c r="I53" s="24">
        <v>8</v>
      </c>
      <c r="J53" s="24"/>
      <c r="L53" s="17" t="str">
        <f t="shared" si="4"/>
        <v>Ж19</v>
      </c>
      <c r="Q53" s="17">
        <v>1808</v>
      </c>
    </row>
    <row r="54" spans="1:17" ht="12.75" customHeight="1">
      <c r="A54" s="21">
        <f t="shared" si="2"/>
        <v>48</v>
      </c>
      <c r="B54" s="21">
        <v>350</v>
      </c>
      <c r="C54" s="22" t="s">
        <v>352</v>
      </c>
      <c r="D54" s="23">
        <v>1995</v>
      </c>
      <c r="E54" s="24" t="s">
        <v>15</v>
      </c>
      <c r="F54" s="27" t="s">
        <v>22</v>
      </c>
      <c r="G54" s="58" t="s">
        <v>668</v>
      </c>
      <c r="H54" s="24" t="str">
        <f t="shared" si="3"/>
        <v>Ж20</v>
      </c>
      <c r="I54" s="24">
        <v>20</v>
      </c>
      <c r="J54" s="24"/>
      <c r="L54" s="17">
        <f t="shared" si="4"/>
      </c>
      <c r="Q54" s="17">
        <v>1810</v>
      </c>
    </row>
    <row r="55" spans="1:17" ht="12.75" customHeight="1">
      <c r="A55" s="21">
        <f t="shared" si="2"/>
        <v>49</v>
      </c>
      <c r="B55" s="21">
        <v>327</v>
      </c>
      <c r="C55" s="22" t="s">
        <v>279</v>
      </c>
      <c r="D55" s="23">
        <v>1959</v>
      </c>
      <c r="E55" s="24" t="s">
        <v>15</v>
      </c>
      <c r="F55" s="27" t="s">
        <v>27</v>
      </c>
      <c r="G55" s="58" t="s">
        <v>670</v>
      </c>
      <c r="H55" s="24" t="str">
        <f t="shared" si="3"/>
        <v>Ж50</v>
      </c>
      <c r="I55" s="24">
        <v>1</v>
      </c>
      <c r="J55" s="24"/>
      <c r="L55" s="17">
        <f t="shared" si="4"/>
      </c>
      <c r="Q55" s="17">
        <v>1812</v>
      </c>
    </row>
    <row r="56" spans="1:17" ht="12.75" customHeight="1">
      <c r="A56" s="21">
        <f t="shared" si="2"/>
        <v>50</v>
      </c>
      <c r="B56" s="21">
        <v>292</v>
      </c>
      <c r="C56" s="22" t="s">
        <v>311</v>
      </c>
      <c r="D56" s="23">
        <v>1995</v>
      </c>
      <c r="E56" s="24" t="s">
        <v>15</v>
      </c>
      <c r="F56" s="27"/>
      <c r="G56" s="58" t="s">
        <v>674</v>
      </c>
      <c r="H56" s="24" t="str">
        <f t="shared" si="3"/>
        <v>Ж20</v>
      </c>
      <c r="I56" s="24">
        <v>21</v>
      </c>
      <c r="J56" s="24"/>
      <c r="L56" s="17">
        <f t="shared" si="4"/>
      </c>
      <c r="Q56" s="17">
        <v>1824</v>
      </c>
    </row>
    <row r="57" spans="1:17" ht="12.75" customHeight="1">
      <c r="A57" s="21">
        <f t="shared" si="2"/>
        <v>51</v>
      </c>
      <c r="B57" s="21">
        <v>296</v>
      </c>
      <c r="C57" s="22" t="s">
        <v>96</v>
      </c>
      <c r="D57" s="23">
        <v>1991</v>
      </c>
      <c r="E57" s="24" t="s">
        <v>15</v>
      </c>
      <c r="F57" s="27" t="s">
        <v>99</v>
      </c>
      <c r="G57" s="58" t="s">
        <v>675</v>
      </c>
      <c r="H57" s="24" t="str">
        <f t="shared" si="3"/>
        <v>Ж20</v>
      </c>
      <c r="I57" s="24">
        <v>22</v>
      </c>
      <c r="J57" s="24"/>
      <c r="L57" s="17">
        <f t="shared" si="4"/>
      </c>
      <c r="Q57" s="17">
        <v>1825</v>
      </c>
    </row>
    <row r="58" spans="1:17" ht="12.75" customHeight="1">
      <c r="A58" s="21">
        <f t="shared" si="2"/>
        <v>52</v>
      </c>
      <c r="B58" s="21">
        <v>270</v>
      </c>
      <c r="C58" s="22" t="s">
        <v>71</v>
      </c>
      <c r="D58" s="23">
        <v>2001</v>
      </c>
      <c r="E58" s="24" t="s">
        <v>15</v>
      </c>
      <c r="F58" s="27" t="s">
        <v>17</v>
      </c>
      <c r="G58" s="58" t="s">
        <v>678</v>
      </c>
      <c r="H58" s="24" t="str">
        <f t="shared" si="3"/>
        <v>Ж15</v>
      </c>
      <c r="I58" s="24">
        <v>9</v>
      </c>
      <c r="J58" s="24"/>
      <c r="L58" s="17" t="str">
        <f t="shared" si="4"/>
        <v>Ж15</v>
      </c>
      <c r="Q58" s="17">
        <v>1830</v>
      </c>
    </row>
    <row r="59" spans="1:17" ht="12.75" customHeight="1">
      <c r="A59" s="21">
        <f t="shared" si="2"/>
        <v>53</v>
      </c>
      <c r="B59" s="21">
        <v>263</v>
      </c>
      <c r="C59" s="22" t="s">
        <v>64</v>
      </c>
      <c r="D59" s="23">
        <v>1999</v>
      </c>
      <c r="E59" s="24" t="s">
        <v>15</v>
      </c>
      <c r="F59" s="27" t="s">
        <v>17</v>
      </c>
      <c r="G59" s="58" t="s">
        <v>680</v>
      </c>
      <c r="H59" s="24" t="str">
        <f t="shared" si="3"/>
        <v>Ж17</v>
      </c>
      <c r="I59" s="24">
        <v>7</v>
      </c>
      <c r="J59" s="24"/>
      <c r="L59" s="17" t="str">
        <f t="shared" si="4"/>
        <v>Ж17</v>
      </c>
      <c r="Q59" s="17">
        <v>1833</v>
      </c>
    </row>
    <row r="60" spans="1:17" ht="12.75" customHeight="1">
      <c r="A60" s="21">
        <f t="shared" si="2"/>
        <v>54</v>
      </c>
      <c r="B60" s="21">
        <v>280</v>
      </c>
      <c r="C60" s="22" t="s">
        <v>81</v>
      </c>
      <c r="D60" s="23">
        <v>2000</v>
      </c>
      <c r="E60" s="24" t="s">
        <v>15</v>
      </c>
      <c r="F60" s="27" t="s">
        <v>97</v>
      </c>
      <c r="G60" s="58" t="s">
        <v>681</v>
      </c>
      <c r="H60" s="24" t="str">
        <f t="shared" si="3"/>
        <v>Ж15</v>
      </c>
      <c r="I60" s="24">
        <v>10</v>
      </c>
      <c r="J60" s="24"/>
      <c r="L60" s="17" t="str">
        <f t="shared" si="4"/>
        <v>Ж15</v>
      </c>
      <c r="Q60" s="17">
        <v>1834</v>
      </c>
    </row>
    <row r="61" spans="1:17" ht="12.75" customHeight="1">
      <c r="A61" s="21">
        <f t="shared" si="2"/>
        <v>55</v>
      </c>
      <c r="B61" s="21">
        <v>325</v>
      </c>
      <c r="C61" s="22" t="s">
        <v>277</v>
      </c>
      <c r="D61" s="23">
        <v>2001</v>
      </c>
      <c r="E61" s="24" t="s">
        <v>15</v>
      </c>
      <c r="F61" s="27" t="s">
        <v>276</v>
      </c>
      <c r="G61" s="58" t="s">
        <v>682</v>
      </c>
      <c r="H61" s="24" t="str">
        <f t="shared" si="3"/>
        <v>Ж15</v>
      </c>
      <c r="I61" s="24">
        <v>11</v>
      </c>
      <c r="J61" s="24"/>
      <c r="L61" s="17" t="str">
        <f t="shared" si="4"/>
        <v>Ж15</v>
      </c>
      <c r="Q61" s="17">
        <v>1837</v>
      </c>
    </row>
    <row r="62" spans="1:17" ht="12.75" customHeight="1">
      <c r="A62" s="21">
        <f t="shared" si="2"/>
        <v>56</v>
      </c>
      <c r="B62" s="21">
        <v>264</v>
      </c>
      <c r="C62" s="22" t="s">
        <v>65</v>
      </c>
      <c r="D62" s="23">
        <v>1999</v>
      </c>
      <c r="E62" s="24" t="s">
        <v>15</v>
      </c>
      <c r="F62" s="27" t="s">
        <v>17</v>
      </c>
      <c r="G62" s="58" t="s">
        <v>684</v>
      </c>
      <c r="H62" s="24" t="str">
        <f t="shared" si="3"/>
        <v>Ж17</v>
      </c>
      <c r="I62" s="24">
        <v>8</v>
      </c>
      <c r="J62" s="24"/>
      <c r="L62" s="17" t="str">
        <f t="shared" si="4"/>
        <v>Ж17</v>
      </c>
      <c r="Q62" s="17">
        <v>1840</v>
      </c>
    </row>
    <row r="63" spans="1:17" ht="12.75" customHeight="1">
      <c r="A63" s="21">
        <f t="shared" si="2"/>
        <v>57</v>
      </c>
      <c r="B63" s="21">
        <v>311</v>
      </c>
      <c r="C63" s="22" t="s">
        <v>187</v>
      </c>
      <c r="D63" s="23">
        <v>1992</v>
      </c>
      <c r="E63" s="24" t="s">
        <v>15</v>
      </c>
      <c r="F63" s="27" t="s">
        <v>188</v>
      </c>
      <c r="G63" s="58" t="s">
        <v>686</v>
      </c>
      <c r="H63" s="24" t="str">
        <f t="shared" si="3"/>
        <v>Ж20</v>
      </c>
      <c r="I63" s="24">
        <v>23</v>
      </c>
      <c r="J63" s="24"/>
      <c r="L63" s="17">
        <f t="shared" si="4"/>
      </c>
      <c r="Q63" s="17">
        <v>1848</v>
      </c>
    </row>
    <row r="64" spans="1:17" ht="12.75" customHeight="1">
      <c r="A64" s="21">
        <f t="shared" si="2"/>
        <v>58</v>
      </c>
      <c r="B64" s="21">
        <v>295</v>
      </c>
      <c r="C64" s="22" t="s">
        <v>95</v>
      </c>
      <c r="D64" s="23">
        <v>1959</v>
      </c>
      <c r="E64" s="24" t="s">
        <v>15</v>
      </c>
      <c r="F64" s="27" t="s">
        <v>16</v>
      </c>
      <c r="G64" s="58" t="s">
        <v>688</v>
      </c>
      <c r="H64" s="24" t="str">
        <f t="shared" si="3"/>
        <v>Ж50</v>
      </c>
      <c r="I64" s="24">
        <v>2</v>
      </c>
      <c r="J64" s="24"/>
      <c r="L64" s="17">
        <f t="shared" si="4"/>
      </c>
      <c r="Q64" s="17">
        <v>1855</v>
      </c>
    </row>
    <row r="65" spans="1:17" ht="12.75" customHeight="1">
      <c r="A65" s="21">
        <f t="shared" si="2"/>
        <v>59</v>
      </c>
      <c r="B65" s="21">
        <v>273</v>
      </c>
      <c r="C65" s="22" t="s">
        <v>74</v>
      </c>
      <c r="D65" s="23">
        <v>2001</v>
      </c>
      <c r="E65" s="24" t="s">
        <v>15</v>
      </c>
      <c r="F65" s="27" t="s">
        <v>17</v>
      </c>
      <c r="G65" s="58" t="s">
        <v>689</v>
      </c>
      <c r="H65" s="24" t="str">
        <f t="shared" si="3"/>
        <v>Ж15</v>
      </c>
      <c r="I65" s="24">
        <v>12</v>
      </c>
      <c r="J65" s="24"/>
      <c r="L65" s="17" t="str">
        <f t="shared" si="4"/>
        <v>Ж15</v>
      </c>
      <c r="Q65" s="17">
        <v>1859</v>
      </c>
    </row>
    <row r="66" spans="1:17" ht="12.75" customHeight="1">
      <c r="A66" s="21">
        <f t="shared" si="2"/>
        <v>60</v>
      </c>
      <c r="B66" s="21">
        <v>332</v>
      </c>
      <c r="C66" s="22" t="s">
        <v>284</v>
      </c>
      <c r="D66" s="23">
        <v>2001</v>
      </c>
      <c r="E66" s="24" t="s">
        <v>15</v>
      </c>
      <c r="F66" s="27" t="s">
        <v>21</v>
      </c>
      <c r="G66" s="58" t="s">
        <v>690</v>
      </c>
      <c r="H66" s="24" t="str">
        <f t="shared" si="3"/>
        <v>Ж15</v>
      </c>
      <c r="I66" s="24">
        <v>13</v>
      </c>
      <c r="J66" s="24"/>
      <c r="L66" s="17" t="str">
        <f t="shared" si="4"/>
        <v>Ж15</v>
      </c>
      <c r="Q66" s="17">
        <v>1861</v>
      </c>
    </row>
    <row r="67" spans="1:17" ht="12.75" customHeight="1">
      <c r="A67" s="21">
        <f t="shared" si="2"/>
        <v>61</v>
      </c>
      <c r="B67" s="21">
        <v>326</v>
      </c>
      <c r="C67" s="22" t="s">
        <v>278</v>
      </c>
      <c r="D67" s="23">
        <v>1999</v>
      </c>
      <c r="E67" s="24" t="s">
        <v>15</v>
      </c>
      <c r="F67" s="27" t="s">
        <v>276</v>
      </c>
      <c r="G67" s="58" t="s">
        <v>691</v>
      </c>
      <c r="H67" s="24" t="str">
        <f t="shared" si="3"/>
        <v>Ж17</v>
      </c>
      <c r="I67" s="24">
        <v>9</v>
      </c>
      <c r="J67" s="24"/>
      <c r="L67" s="17" t="str">
        <f t="shared" si="4"/>
        <v>Ж17</v>
      </c>
      <c r="Q67" s="17">
        <v>1862</v>
      </c>
    </row>
    <row r="68" spans="1:17" ht="12.75" customHeight="1">
      <c r="A68" s="21">
        <f t="shared" si="2"/>
        <v>62</v>
      </c>
      <c r="B68" s="21">
        <v>318</v>
      </c>
      <c r="C68" s="22" t="s">
        <v>233</v>
      </c>
      <c r="D68" s="23">
        <v>1996</v>
      </c>
      <c r="E68" s="24" t="s">
        <v>15</v>
      </c>
      <c r="F68" s="27" t="s">
        <v>183</v>
      </c>
      <c r="G68" s="58" t="s">
        <v>698</v>
      </c>
      <c r="H68" s="24" t="str">
        <f t="shared" si="3"/>
        <v>Ж19</v>
      </c>
      <c r="I68" s="24">
        <v>9</v>
      </c>
      <c r="J68" s="24"/>
      <c r="L68" s="17" t="str">
        <f t="shared" si="4"/>
        <v>Ж19</v>
      </c>
      <c r="Q68" s="17">
        <v>1886</v>
      </c>
    </row>
    <row r="69" spans="1:17" ht="12.75" customHeight="1">
      <c r="A69" s="21">
        <f t="shared" si="2"/>
        <v>63</v>
      </c>
      <c r="B69" s="21">
        <v>338</v>
      </c>
      <c r="C69" s="22" t="s">
        <v>312</v>
      </c>
      <c r="D69" s="23">
        <v>1988</v>
      </c>
      <c r="E69" s="24" t="s">
        <v>15</v>
      </c>
      <c r="F69" s="27" t="s">
        <v>29</v>
      </c>
      <c r="G69" s="58" t="s">
        <v>699</v>
      </c>
      <c r="H69" s="24" t="str">
        <f t="shared" si="3"/>
        <v>Ж20</v>
      </c>
      <c r="I69" s="24">
        <v>24</v>
      </c>
      <c r="J69" s="24"/>
      <c r="L69" s="17">
        <f t="shared" si="4"/>
      </c>
      <c r="Q69" s="17">
        <v>1894</v>
      </c>
    </row>
    <row r="70" spans="1:17" ht="12.75" customHeight="1">
      <c r="A70" s="21">
        <f t="shared" si="2"/>
        <v>64</v>
      </c>
      <c r="B70" s="21">
        <v>266</v>
      </c>
      <c r="C70" s="22" t="s">
        <v>67</v>
      </c>
      <c r="D70" s="23">
        <v>2002</v>
      </c>
      <c r="E70" s="24" t="s">
        <v>15</v>
      </c>
      <c r="F70" s="27" t="s">
        <v>17</v>
      </c>
      <c r="G70" s="58" t="s">
        <v>701</v>
      </c>
      <c r="H70" s="24" t="str">
        <f t="shared" si="3"/>
        <v>Ж13</v>
      </c>
      <c r="I70" s="24">
        <v>5</v>
      </c>
      <c r="J70" s="24"/>
      <c r="L70" s="17" t="str">
        <f t="shared" si="4"/>
        <v>Ж13</v>
      </c>
      <c r="Q70" s="17">
        <v>1907</v>
      </c>
    </row>
    <row r="71" spans="1:17" ht="12.75" customHeight="1">
      <c r="A71" s="21">
        <f t="shared" si="2"/>
        <v>65</v>
      </c>
      <c r="B71" s="21">
        <v>253</v>
      </c>
      <c r="C71" s="22" t="s">
        <v>54</v>
      </c>
      <c r="D71" s="23">
        <v>1985</v>
      </c>
      <c r="E71" s="24" t="s">
        <v>15</v>
      </c>
      <c r="F71" s="27" t="s">
        <v>17</v>
      </c>
      <c r="G71" s="58" t="s">
        <v>701</v>
      </c>
      <c r="H71" s="24" t="str">
        <f aca="true" t="shared" si="5" ref="H71:H102">IF(AND(D71&gt;=1900,D71&lt;=1945),"Ж70",IF(AND(D71&gt;=1946,D71&lt;=1955),"Ж60",IF(AND(D71&gt;=1956,D71&lt;=1965),"Ж50",IF(AND(D71&gt;=1966,D71&lt;=1975),"Ж40",IF(AND(D71&gt;=1976,D71&lt;=1995),"Ж20",L71)))))</f>
        <v>Ж20</v>
      </c>
      <c r="I71" s="24">
        <v>25</v>
      </c>
      <c r="J71" s="24"/>
      <c r="L71" s="17">
        <f aca="true" t="shared" si="6" ref="L71:L102">IF(AND(D71&gt;=1996,D71&lt;=1997),"Ж19",IF(AND(D71&gt;=1998,D71&lt;=1999),"Ж17",IF(AND(D71&gt;=2000,D71&lt;=2001),"Ж15",IF(AND(D71&gt;=2002,D71&lt;=2003),"Ж13",""))))</f>
      </c>
      <c r="Q71" s="17">
        <v>1907</v>
      </c>
    </row>
    <row r="72" spans="1:17" ht="12.75" customHeight="1">
      <c r="A72" s="21">
        <f t="shared" si="2"/>
        <v>66</v>
      </c>
      <c r="B72" s="21">
        <v>275</v>
      </c>
      <c r="C72" s="22" t="s">
        <v>76</v>
      </c>
      <c r="D72" s="23">
        <v>2001</v>
      </c>
      <c r="E72" s="24" t="s">
        <v>15</v>
      </c>
      <c r="F72" s="27" t="s">
        <v>17</v>
      </c>
      <c r="G72" s="58" t="s">
        <v>703</v>
      </c>
      <c r="H72" s="24" t="str">
        <f t="shared" si="5"/>
        <v>Ж15</v>
      </c>
      <c r="I72" s="24">
        <v>14</v>
      </c>
      <c r="J72" s="24"/>
      <c r="L72" s="17" t="str">
        <f t="shared" si="6"/>
        <v>Ж15</v>
      </c>
      <c r="Q72" s="17">
        <v>1910</v>
      </c>
    </row>
    <row r="73" spans="1:17" ht="12.75" customHeight="1">
      <c r="A73" s="21">
        <f aca="true" t="shared" si="7" ref="A73:A114">A72+1</f>
        <v>67</v>
      </c>
      <c r="B73" s="21">
        <v>276</v>
      </c>
      <c r="C73" s="22" t="s">
        <v>77</v>
      </c>
      <c r="D73" s="23">
        <v>1998</v>
      </c>
      <c r="E73" s="24" t="s">
        <v>15</v>
      </c>
      <c r="F73" s="27" t="s">
        <v>17</v>
      </c>
      <c r="G73" s="58" t="s">
        <v>705</v>
      </c>
      <c r="H73" s="24" t="str">
        <f t="shared" si="5"/>
        <v>Ж17</v>
      </c>
      <c r="I73" s="24">
        <v>10</v>
      </c>
      <c r="J73" s="24"/>
      <c r="L73" s="17" t="str">
        <f t="shared" si="6"/>
        <v>Ж17</v>
      </c>
      <c r="Q73" s="17">
        <v>1916</v>
      </c>
    </row>
    <row r="74" spans="1:17" ht="12.75" customHeight="1">
      <c r="A74" s="21">
        <f t="shared" si="7"/>
        <v>68</v>
      </c>
      <c r="B74" s="21">
        <v>321</v>
      </c>
      <c r="C74" s="22" t="s">
        <v>271</v>
      </c>
      <c r="D74" s="23">
        <v>2003</v>
      </c>
      <c r="E74" s="24" t="s">
        <v>15</v>
      </c>
      <c r="F74" s="27" t="s">
        <v>17</v>
      </c>
      <c r="G74" s="58" t="s">
        <v>706</v>
      </c>
      <c r="H74" s="24" t="str">
        <f t="shared" si="5"/>
        <v>Ж13</v>
      </c>
      <c r="I74" s="24">
        <v>6</v>
      </c>
      <c r="J74" s="24"/>
      <c r="L74" s="17" t="str">
        <f t="shared" si="6"/>
        <v>Ж13</v>
      </c>
      <c r="Q74" s="17">
        <v>1927</v>
      </c>
    </row>
    <row r="75" spans="1:17" ht="12.75" customHeight="1">
      <c r="A75" s="21">
        <f t="shared" si="7"/>
        <v>69</v>
      </c>
      <c r="B75" s="21">
        <v>304</v>
      </c>
      <c r="C75" s="22" t="s">
        <v>100</v>
      </c>
      <c r="D75" s="23">
        <v>1996</v>
      </c>
      <c r="E75" s="24" t="s">
        <v>15</v>
      </c>
      <c r="F75" s="27" t="s">
        <v>17</v>
      </c>
      <c r="G75" s="58" t="s">
        <v>707</v>
      </c>
      <c r="H75" s="24" t="str">
        <f t="shared" si="5"/>
        <v>Ж19</v>
      </c>
      <c r="I75" s="24">
        <v>10</v>
      </c>
      <c r="J75" s="24"/>
      <c r="L75" s="17" t="str">
        <f t="shared" si="6"/>
        <v>Ж19</v>
      </c>
      <c r="Q75" s="17">
        <v>1928</v>
      </c>
    </row>
    <row r="76" spans="1:17" ht="12.75" customHeight="1">
      <c r="A76" s="21">
        <f t="shared" si="7"/>
        <v>70</v>
      </c>
      <c r="B76" s="21">
        <v>282</v>
      </c>
      <c r="C76" s="22" t="s">
        <v>83</v>
      </c>
      <c r="D76" s="23">
        <v>1999</v>
      </c>
      <c r="E76" s="24" t="s">
        <v>15</v>
      </c>
      <c r="F76" s="27" t="s">
        <v>97</v>
      </c>
      <c r="G76" s="58" t="s">
        <v>708</v>
      </c>
      <c r="H76" s="24" t="str">
        <f t="shared" si="5"/>
        <v>Ж17</v>
      </c>
      <c r="I76" s="24">
        <v>11</v>
      </c>
      <c r="J76" s="24"/>
      <c r="L76" s="17" t="str">
        <f t="shared" si="6"/>
        <v>Ж17</v>
      </c>
      <c r="Q76" s="17">
        <v>1932</v>
      </c>
    </row>
    <row r="77" spans="1:17" ht="12.75" customHeight="1">
      <c r="A77" s="21">
        <f t="shared" si="7"/>
        <v>71</v>
      </c>
      <c r="B77" s="21">
        <v>294</v>
      </c>
      <c r="C77" s="22" t="s">
        <v>94</v>
      </c>
      <c r="D77" s="23">
        <v>1959</v>
      </c>
      <c r="E77" s="24" t="s">
        <v>15</v>
      </c>
      <c r="F77" s="27" t="s">
        <v>16</v>
      </c>
      <c r="G77" s="58" t="s">
        <v>711</v>
      </c>
      <c r="H77" s="24" t="str">
        <f t="shared" si="5"/>
        <v>Ж50</v>
      </c>
      <c r="I77" s="24">
        <v>3</v>
      </c>
      <c r="J77" s="24"/>
      <c r="L77" s="17">
        <f t="shared" si="6"/>
      </c>
      <c r="Q77" s="17">
        <v>1936</v>
      </c>
    </row>
    <row r="78" spans="1:17" ht="12.75" customHeight="1">
      <c r="A78" s="21">
        <f t="shared" si="7"/>
        <v>72</v>
      </c>
      <c r="B78" s="21">
        <v>334</v>
      </c>
      <c r="C78" s="22" t="s">
        <v>286</v>
      </c>
      <c r="D78" s="23">
        <v>1973</v>
      </c>
      <c r="E78" s="24" t="s">
        <v>15</v>
      </c>
      <c r="F78" s="27" t="s">
        <v>18</v>
      </c>
      <c r="G78" s="58" t="s">
        <v>712</v>
      </c>
      <c r="H78" s="24" t="str">
        <f t="shared" si="5"/>
        <v>Ж40</v>
      </c>
      <c r="I78" s="24">
        <v>3</v>
      </c>
      <c r="J78" s="24"/>
      <c r="L78" s="17">
        <f t="shared" si="6"/>
      </c>
      <c r="Q78" s="17">
        <v>1941</v>
      </c>
    </row>
    <row r="79" spans="1:17" ht="12.75" customHeight="1">
      <c r="A79" s="21">
        <f t="shared" si="7"/>
        <v>73</v>
      </c>
      <c r="B79" s="21">
        <v>251</v>
      </c>
      <c r="C79" s="22" t="s">
        <v>52</v>
      </c>
      <c r="D79" s="23">
        <v>2001</v>
      </c>
      <c r="E79" s="24" t="s">
        <v>15</v>
      </c>
      <c r="F79" s="27" t="s">
        <v>17</v>
      </c>
      <c r="G79" s="58" t="s">
        <v>713</v>
      </c>
      <c r="H79" s="24" t="str">
        <f t="shared" si="5"/>
        <v>Ж15</v>
      </c>
      <c r="I79" s="24">
        <v>15</v>
      </c>
      <c r="J79" s="24"/>
      <c r="L79" s="17" t="str">
        <f t="shared" si="6"/>
        <v>Ж15</v>
      </c>
      <c r="Q79" s="17">
        <v>1955</v>
      </c>
    </row>
    <row r="80" spans="1:17" ht="12.75" customHeight="1">
      <c r="A80" s="21">
        <f t="shared" si="7"/>
        <v>74</v>
      </c>
      <c r="B80" s="21">
        <v>324</v>
      </c>
      <c r="C80" s="22" t="s">
        <v>275</v>
      </c>
      <c r="D80" s="23">
        <v>2001</v>
      </c>
      <c r="E80" s="24" t="s">
        <v>15</v>
      </c>
      <c r="F80" s="27" t="s">
        <v>276</v>
      </c>
      <c r="G80" s="58" t="s">
        <v>716</v>
      </c>
      <c r="H80" s="24" t="str">
        <f t="shared" si="5"/>
        <v>Ж15</v>
      </c>
      <c r="I80" s="24">
        <v>16</v>
      </c>
      <c r="J80" s="24"/>
      <c r="L80" s="17" t="str">
        <f t="shared" si="6"/>
        <v>Ж15</v>
      </c>
      <c r="Q80" s="17">
        <v>1965</v>
      </c>
    </row>
    <row r="81" spans="1:17" ht="12.75" customHeight="1">
      <c r="A81" s="21">
        <f t="shared" si="7"/>
        <v>75</v>
      </c>
      <c r="B81" s="21">
        <v>352</v>
      </c>
      <c r="C81" s="22" t="s">
        <v>443</v>
      </c>
      <c r="D81" s="23">
        <v>1994</v>
      </c>
      <c r="E81" s="24" t="s">
        <v>15</v>
      </c>
      <c r="F81" s="27"/>
      <c r="G81" s="58" t="s">
        <v>717</v>
      </c>
      <c r="H81" s="24" t="str">
        <f t="shared" si="5"/>
        <v>Ж20</v>
      </c>
      <c r="I81" s="24">
        <v>26</v>
      </c>
      <c r="J81" s="24"/>
      <c r="L81" s="17">
        <f t="shared" si="6"/>
      </c>
      <c r="Q81" s="17">
        <v>1972</v>
      </c>
    </row>
    <row r="82" spans="1:17" ht="12.75" customHeight="1">
      <c r="A82" s="21">
        <f t="shared" si="7"/>
        <v>76</v>
      </c>
      <c r="B82" s="21">
        <v>260</v>
      </c>
      <c r="C82" s="22" t="s">
        <v>61</v>
      </c>
      <c r="D82" s="23">
        <v>2000</v>
      </c>
      <c r="E82" s="24" t="s">
        <v>15</v>
      </c>
      <c r="F82" s="27" t="s">
        <v>17</v>
      </c>
      <c r="G82" s="58" t="s">
        <v>720</v>
      </c>
      <c r="H82" s="24" t="str">
        <f t="shared" si="5"/>
        <v>Ж15</v>
      </c>
      <c r="I82" s="24">
        <v>17</v>
      </c>
      <c r="J82" s="24"/>
      <c r="L82" s="17" t="str">
        <f t="shared" si="6"/>
        <v>Ж15</v>
      </c>
      <c r="Q82" s="17">
        <v>2017</v>
      </c>
    </row>
    <row r="83" spans="1:17" ht="12.75" customHeight="1">
      <c r="A83" s="21">
        <f t="shared" si="7"/>
        <v>77</v>
      </c>
      <c r="B83" s="21">
        <v>291</v>
      </c>
      <c r="C83" s="22" t="s">
        <v>92</v>
      </c>
      <c r="D83" s="23">
        <v>1965</v>
      </c>
      <c r="E83" s="24" t="s">
        <v>15</v>
      </c>
      <c r="F83" s="27" t="s">
        <v>16</v>
      </c>
      <c r="G83" s="58" t="s">
        <v>722</v>
      </c>
      <c r="H83" s="24" t="str">
        <f t="shared" si="5"/>
        <v>Ж50</v>
      </c>
      <c r="I83" s="24">
        <v>4</v>
      </c>
      <c r="J83" s="24"/>
      <c r="L83" s="17">
        <f t="shared" si="6"/>
      </c>
      <c r="Q83" s="17">
        <v>2022</v>
      </c>
    </row>
    <row r="84" spans="1:17" ht="12.75" customHeight="1">
      <c r="A84" s="21">
        <f t="shared" si="7"/>
        <v>78</v>
      </c>
      <c r="B84" s="21">
        <v>274</v>
      </c>
      <c r="C84" s="22" t="s">
        <v>75</v>
      </c>
      <c r="D84" s="23">
        <v>2003</v>
      </c>
      <c r="E84" s="24" t="s">
        <v>15</v>
      </c>
      <c r="F84" s="27" t="s">
        <v>17</v>
      </c>
      <c r="G84" s="58" t="s">
        <v>724</v>
      </c>
      <c r="H84" s="24" t="str">
        <f t="shared" si="5"/>
        <v>Ж13</v>
      </c>
      <c r="I84" s="24">
        <v>7</v>
      </c>
      <c r="J84" s="24"/>
      <c r="L84" s="17" t="str">
        <f t="shared" si="6"/>
        <v>Ж13</v>
      </c>
      <c r="Q84" s="17">
        <v>2030</v>
      </c>
    </row>
    <row r="85" spans="1:17" ht="12.75" customHeight="1">
      <c r="A85" s="21">
        <f t="shared" si="7"/>
        <v>79</v>
      </c>
      <c r="B85" s="21">
        <v>344</v>
      </c>
      <c r="C85" s="22" t="s">
        <v>319</v>
      </c>
      <c r="D85" s="23">
        <v>1998</v>
      </c>
      <c r="E85" s="24" t="s">
        <v>15</v>
      </c>
      <c r="F85" s="27" t="s">
        <v>30</v>
      </c>
      <c r="G85" s="58" t="s">
        <v>725</v>
      </c>
      <c r="H85" s="24" t="str">
        <f t="shared" si="5"/>
        <v>Ж17</v>
      </c>
      <c r="I85" s="24">
        <v>12</v>
      </c>
      <c r="J85" s="24"/>
      <c r="L85" s="17" t="str">
        <f t="shared" si="6"/>
        <v>Ж17</v>
      </c>
      <c r="Q85" s="17">
        <v>2031</v>
      </c>
    </row>
    <row r="86" spans="1:17" ht="12.75" customHeight="1">
      <c r="A86" s="21">
        <f t="shared" si="7"/>
        <v>80</v>
      </c>
      <c r="B86" s="21">
        <v>284</v>
      </c>
      <c r="C86" s="22" t="s">
        <v>85</v>
      </c>
      <c r="D86" s="23">
        <v>2003</v>
      </c>
      <c r="E86" s="24" t="s">
        <v>15</v>
      </c>
      <c r="F86" s="27" t="s">
        <v>97</v>
      </c>
      <c r="G86" s="58" t="s">
        <v>726</v>
      </c>
      <c r="H86" s="24" t="str">
        <f t="shared" si="5"/>
        <v>Ж13</v>
      </c>
      <c r="I86" s="24">
        <v>8</v>
      </c>
      <c r="J86" s="24"/>
      <c r="L86" s="17" t="str">
        <f t="shared" si="6"/>
        <v>Ж13</v>
      </c>
      <c r="Q86" s="17">
        <v>2032</v>
      </c>
    </row>
    <row r="87" spans="1:17" ht="12.75" customHeight="1">
      <c r="A87" s="21">
        <f t="shared" si="7"/>
        <v>81</v>
      </c>
      <c r="B87" s="21">
        <v>283</v>
      </c>
      <c r="C87" s="22" t="s">
        <v>84</v>
      </c>
      <c r="D87" s="23">
        <v>2001</v>
      </c>
      <c r="E87" s="24" t="s">
        <v>15</v>
      </c>
      <c r="F87" s="27" t="s">
        <v>97</v>
      </c>
      <c r="G87" s="58" t="s">
        <v>727</v>
      </c>
      <c r="H87" s="24" t="str">
        <f t="shared" si="5"/>
        <v>Ж15</v>
      </c>
      <c r="I87" s="24">
        <v>18</v>
      </c>
      <c r="J87" s="24"/>
      <c r="L87" s="17" t="str">
        <f t="shared" si="6"/>
        <v>Ж15</v>
      </c>
      <c r="Q87" s="17">
        <v>2033</v>
      </c>
    </row>
    <row r="88" spans="1:17" ht="12.75" customHeight="1">
      <c r="A88" s="21">
        <f t="shared" si="7"/>
        <v>82</v>
      </c>
      <c r="B88" s="21">
        <v>299</v>
      </c>
      <c r="C88" s="22" t="s">
        <v>106</v>
      </c>
      <c r="D88" s="23">
        <v>1996</v>
      </c>
      <c r="E88" s="24" t="s">
        <v>15</v>
      </c>
      <c r="F88" s="27" t="s">
        <v>21</v>
      </c>
      <c r="G88" s="58" t="s">
        <v>766</v>
      </c>
      <c r="H88" s="24" t="str">
        <f t="shared" si="5"/>
        <v>Ж19</v>
      </c>
      <c r="I88" s="24">
        <v>11</v>
      </c>
      <c r="J88" s="24"/>
      <c r="L88" s="17" t="str">
        <f t="shared" si="6"/>
        <v>Ж19</v>
      </c>
      <c r="Q88" s="17">
        <v>2105</v>
      </c>
    </row>
    <row r="89" spans="1:17" ht="12.75" customHeight="1">
      <c r="A89" s="21">
        <f t="shared" si="7"/>
        <v>83</v>
      </c>
      <c r="B89" s="21">
        <v>351</v>
      </c>
      <c r="C89" s="22" t="s">
        <v>442</v>
      </c>
      <c r="D89" s="23">
        <v>1945</v>
      </c>
      <c r="E89" s="24" t="s">
        <v>15</v>
      </c>
      <c r="F89" s="27" t="s">
        <v>22</v>
      </c>
      <c r="G89" s="58" t="s">
        <v>768</v>
      </c>
      <c r="H89" s="24" t="str">
        <f t="shared" si="5"/>
        <v>Ж70</v>
      </c>
      <c r="I89" s="24">
        <v>1</v>
      </c>
      <c r="J89" s="24"/>
      <c r="L89" s="17">
        <f t="shared" si="6"/>
      </c>
      <c r="Q89" s="17">
        <v>2116</v>
      </c>
    </row>
    <row r="90" spans="1:17" ht="12.75" customHeight="1">
      <c r="A90" s="21">
        <f t="shared" si="7"/>
        <v>84</v>
      </c>
      <c r="B90" s="21">
        <v>313</v>
      </c>
      <c r="C90" s="22" t="s">
        <v>184</v>
      </c>
      <c r="D90" s="23">
        <v>1998</v>
      </c>
      <c r="E90" s="24" t="s">
        <v>15</v>
      </c>
      <c r="F90" s="27" t="s">
        <v>185</v>
      </c>
      <c r="G90" s="58" t="s">
        <v>769</v>
      </c>
      <c r="H90" s="24" t="str">
        <f t="shared" si="5"/>
        <v>Ж17</v>
      </c>
      <c r="I90" s="24">
        <v>13</v>
      </c>
      <c r="J90" s="24"/>
      <c r="L90" s="17" t="str">
        <f t="shared" si="6"/>
        <v>Ж17</v>
      </c>
      <c r="Q90" s="17">
        <v>2133</v>
      </c>
    </row>
    <row r="91" spans="1:17" ht="12.75" customHeight="1">
      <c r="A91" s="21">
        <f t="shared" si="7"/>
        <v>85</v>
      </c>
      <c r="B91" s="21">
        <v>281</v>
      </c>
      <c r="C91" s="22" t="s">
        <v>82</v>
      </c>
      <c r="D91" s="23">
        <v>2000</v>
      </c>
      <c r="E91" s="24" t="s">
        <v>15</v>
      </c>
      <c r="F91" s="27" t="s">
        <v>97</v>
      </c>
      <c r="G91" s="58" t="s">
        <v>770</v>
      </c>
      <c r="H91" s="24" t="str">
        <f t="shared" si="5"/>
        <v>Ж15</v>
      </c>
      <c r="I91" s="24">
        <v>19</v>
      </c>
      <c r="J91" s="24"/>
      <c r="L91" s="17" t="str">
        <f t="shared" si="6"/>
        <v>Ж15</v>
      </c>
      <c r="Q91" s="17">
        <v>2137</v>
      </c>
    </row>
    <row r="92" spans="1:17" ht="12.75" customHeight="1">
      <c r="A92" s="21">
        <f t="shared" si="7"/>
        <v>86</v>
      </c>
      <c r="B92" s="21">
        <v>328</v>
      </c>
      <c r="C92" s="22" t="s">
        <v>280</v>
      </c>
      <c r="D92" s="23">
        <v>1949</v>
      </c>
      <c r="E92" s="24" t="s">
        <v>15</v>
      </c>
      <c r="F92" s="27" t="s">
        <v>31</v>
      </c>
      <c r="G92" s="58" t="s">
        <v>771</v>
      </c>
      <c r="H92" s="24" t="str">
        <f t="shared" si="5"/>
        <v>Ж60</v>
      </c>
      <c r="I92" s="24">
        <v>1</v>
      </c>
      <c r="J92" s="24"/>
      <c r="L92" s="17">
        <f t="shared" si="6"/>
      </c>
      <c r="Q92" s="17">
        <v>2143</v>
      </c>
    </row>
    <row r="93" spans="1:17" ht="12.75" customHeight="1">
      <c r="A93" s="21">
        <f t="shared" si="7"/>
        <v>87</v>
      </c>
      <c r="B93" s="21">
        <v>339</v>
      </c>
      <c r="C93" s="22" t="s">
        <v>313</v>
      </c>
      <c r="D93" s="23">
        <v>1956</v>
      </c>
      <c r="E93" s="24" t="s">
        <v>15</v>
      </c>
      <c r="F93" s="27" t="s">
        <v>19</v>
      </c>
      <c r="G93" s="58" t="s">
        <v>772</v>
      </c>
      <c r="H93" s="24" t="str">
        <f t="shared" si="5"/>
        <v>Ж50</v>
      </c>
      <c r="I93" s="24">
        <v>5</v>
      </c>
      <c r="J93" s="24"/>
      <c r="L93" s="17">
        <f t="shared" si="6"/>
      </c>
      <c r="Q93" s="17">
        <v>2148</v>
      </c>
    </row>
    <row r="94" spans="1:17" ht="12.75" customHeight="1">
      <c r="A94" s="21">
        <f t="shared" si="7"/>
        <v>88</v>
      </c>
      <c r="B94" s="21">
        <v>255</v>
      </c>
      <c r="C94" s="22" t="s">
        <v>56</v>
      </c>
      <c r="D94" s="23">
        <v>2000</v>
      </c>
      <c r="E94" s="24" t="s">
        <v>15</v>
      </c>
      <c r="F94" s="27" t="s">
        <v>17</v>
      </c>
      <c r="G94" s="58" t="s">
        <v>773</v>
      </c>
      <c r="H94" s="24" t="str">
        <f t="shared" si="5"/>
        <v>Ж15</v>
      </c>
      <c r="I94" s="24">
        <v>20</v>
      </c>
      <c r="J94" s="24"/>
      <c r="L94" s="17" t="str">
        <f t="shared" si="6"/>
        <v>Ж15</v>
      </c>
      <c r="Q94" s="17">
        <v>2150</v>
      </c>
    </row>
    <row r="95" spans="1:17" ht="12.75" customHeight="1">
      <c r="A95" s="21">
        <f t="shared" si="7"/>
        <v>89</v>
      </c>
      <c r="B95" s="21">
        <v>285</v>
      </c>
      <c r="C95" s="22" t="s">
        <v>86</v>
      </c>
      <c r="D95" s="23">
        <v>2002</v>
      </c>
      <c r="E95" s="24" t="s">
        <v>15</v>
      </c>
      <c r="F95" s="27" t="s">
        <v>97</v>
      </c>
      <c r="G95" s="58" t="s">
        <v>729</v>
      </c>
      <c r="H95" s="24" t="str">
        <f t="shared" si="5"/>
        <v>Ж13</v>
      </c>
      <c r="I95" s="24">
        <v>9</v>
      </c>
      <c r="J95" s="24"/>
      <c r="L95" s="17" t="str">
        <f t="shared" si="6"/>
        <v>Ж13</v>
      </c>
      <c r="Q95" s="17">
        <v>2160</v>
      </c>
    </row>
    <row r="96" spans="1:17" ht="12.75" customHeight="1">
      <c r="A96" s="21">
        <f t="shared" si="7"/>
        <v>90</v>
      </c>
      <c r="B96" s="21">
        <v>293</v>
      </c>
      <c r="C96" s="22" t="s">
        <v>93</v>
      </c>
      <c r="D96" s="23">
        <v>1964</v>
      </c>
      <c r="E96" s="24" t="s">
        <v>15</v>
      </c>
      <c r="F96" s="27" t="s">
        <v>16</v>
      </c>
      <c r="G96" s="58" t="s">
        <v>731</v>
      </c>
      <c r="H96" s="24" t="str">
        <f t="shared" si="5"/>
        <v>Ж50</v>
      </c>
      <c r="I96" s="24">
        <v>6</v>
      </c>
      <c r="J96" s="24"/>
      <c r="L96" s="17">
        <f t="shared" si="6"/>
      </c>
      <c r="Q96" s="17">
        <v>2181</v>
      </c>
    </row>
    <row r="97" spans="1:17" ht="12.75" customHeight="1">
      <c r="A97" s="21">
        <f t="shared" si="7"/>
        <v>91</v>
      </c>
      <c r="B97" s="21">
        <v>306</v>
      </c>
      <c r="C97" s="22" t="s">
        <v>194</v>
      </c>
      <c r="D97" s="23">
        <v>2002</v>
      </c>
      <c r="E97" s="24" t="s">
        <v>23</v>
      </c>
      <c r="F97" s="27"/>
      <c r="G97" s="58" t="s">
        <v>735</v>
      </c>
      <c r="H97" s="24" t="str">
        <f t="shared" si="5"/>
        <v>Ж13</v>
      </c>
      <c r="I97" s="24">
        <v>10</v>
      </c>
      <c r="J97" s="24"/>
      <c r="L97" s="17" t="str">
        <f t="shared" si="6"/>
        <v>Ж13</v>
      </c>
      <c r="Q97" s="17">
        <v>2219</v>
      </c>
    </row>
    <row r="98" spans="1:17" ht="12.75" customHeight="1">
      <c r="A98" s="21">
        <f t="shared" si="7"/>
        <v>92</v>
      </c>
      <c r="B98" s="21">
        <v>259</v>
      </c>
      <c r="C98" s="22" t="s">
        <v>60</v>
      </c>
      <c r="D98" s="23">
        <v>2002</v>
      </c>
      <c r="E98" s="24" t="s">
        <v>15</v>
      </c>
      <c r="F98" s="27" t="s">
        <v>17</v>
      </c>
      <c r="G98" s="58" t="s">
        <v>736</v>
      </c>
      <c r="H98" s="24" t="str">
        <f t="shared" si="5"/>
        <v>Ж13</v>
      </c>
      <c r="I98" s="24">
        <v>11</v>
      </c>
      <c r="J98" s="24"/>
      <c r="L98" s="17" t="str">
        <f t="shared" si="6"/>
        <v>Ж13</v>
      </c>
      <c r="Q98" s="17">
        <v>2228</v>
      </c>
    </row>
    <row r="99" spans="1:17" ht="12.75" customHeight="1">
      <c r="A99" s="21">
        <f t="shared" si="7"/>
        <v>93</v>
      </c>
      <c r="B99" s="21">
        <v>336</v>
      </c>
      <c r="C99" s="22" t="s">
        <v>288</v>
      </c>
      <c r="D99" s="23">
        <v>1973</v>
      </c>
      <c r="E99" s="24" t="s">
        <v>15</v>
      </c>
      <c r="F99" s="27"/>
      <c r="G99" s="58" t="s">
        <v>737</v>
      </c>
      <c r="H99" s="24" t="str">
        <f t="shared" si="5"/>
        <v>Ж40</v>
      </c>
      <c r="I99" s="24">
        <v>4</v>
      </c>
      <c r="J99" s="24"/>
      <c r="L99" s="17">
        <f t="shared" si="6"/>
      </c>
      <c r="Q99" s="17">
        <v>2230</v>
      </c>
    </row>
    <row r="100" spans="1:17" ht="12.75" customHeight="1">
      <c r="A100" s="21">
        <f t="shared" si="7"/>
        <v>94</v>
      </c>
      <c r="B100" s="21">
        <v>309</v>
      </c>
      <c r="C100" s="22" t="s">
        <v>190</v>
      </c>
      <c r="D100" s="23">
        <v>1971</v>
      </c>
      <c r="E100" s="24" t="s">
        <v>15</v>
      </c>
      <c r="F100" s="27" t="s">
        <v>191</v>
      </c>
      <c r="G100" s="58" t="s">
        <v>741</v>
      </c>
      <c r="H100" s="24" t="str">
        <f t="shared" si="5"/>
        <v>Ж40</v>
      </c>
      <c r="I100" s="24">
        <v>5</v>
      </c>
      <c r="J100" s="24"/>
      <c r="L100" s="17">
        <f t="shared" si="6"/>
      </c>
      <c r="Q100" s="17">
        <v>2274</v>
      </c>
    </row>
    <row r="101" spans="1:17" ht="12.75" customHeight="1">
      <c r="A101" s="21">
        <f t="shared" si="7"/>
        <v>95</v>
      </c>
      <c r="B101" s="21">
        <v>329</v>
      </c>
      <c r="C101" s="22" t="s">
        <v>281</v>
      </c>
      <c r="D101" s="23">
        <v>2003</v>
      </c>
      <c r="E101" s="24" t="s">
        <v>15</v>
      </c>
      <c r="F101" s="27" t="s">
        <v>17</v>
      </c>
      <c r="G101" s="58" t="s">
        <v>743</v>
      </c>
      <c r="H101" s="24" t="str">
        <f t="shared" si="5"/>
        <v>Ж13</v>
      </c>
      <c r="I101" s="24">
        <v>12</v>
      </c>
      <c r="J101" s="24"/>
      <c r="L101" s="17" t="str">
        <f t="shared" si="6"/>
        <v>Ж13</v>
      </c>
      <c r="Q101" s="17">
        <v>2329</v>
      </c>
    </row>
    <row r="102" spans="1:17" ht="12.75" customHeight="1">
      <c r="A102" s="21">
        <f t="shared" si="7"/>
        <v>96</v>
      </c>
      <c r="B102" s="21">
        <v>302</v>
      </c>
      <c r="C102" s="22" t="s">
        <v>103</v>
      </c>
      <c r="D102" s="23">
        <v>2001</v>
      </c>
      <c r="E102" s="24" t="s">
        <v>15</v>
      </c>
      <c r="F102" s="27" t="s">
        <v>21</v>
      </c>
      <c r="G102" s="58" t="s">
        <v>745</v>
      </c>
      <c r="H102" s="24" t="str">
        <f t="shared" si="5"/>
        <v>Ж15</v>
      </c>
      <c r="I102" s="24">
        <v>21</v>
      </c>
      <c r="J102" s="24"/>
      <c r="L102" s="17" t="str">
        <f t="shared" si="6"/>
        <v>Ж15</v>
      </c>
      <c r="Q102" s="17">
        <v>2355</v>
      </c>
    </row>
    <row r="103" spans="1:17" ht="12.75" customHeight="1">
      <c r="A103" s="21">
        <f t="shared" si="7"/>
        <v>97</v>
      </c>
      <c r="B103" s="21">
        <v>335</v>
      </c>
      <c r="C103" s="22" t="s">
        <v>287</v>
      </c>
      <c r="D103" s="23">
        <v>1994</v>
      </c>
      <c r="E103" s="24" t="s">
        <v>15</v>
      </c>
      <c r="F103" s="27"/>
      <c r="G103" s="58" t="s">
        <v>746</v>
      </c>
      <c r="H103" s="24" t="str">
        <f aca="true" t="shared" si="8" ref="H103:H116">IF(AND(D103&gt;=1900,D103&lt;=1945),"Ж70",IF(AND(D103&gt;=1946,D103&lt;=1955),"Ж60",IF(AND(D103&gt;=1956,D103&lt;=1965),"Ж50",IF(AND(D103&gt;=1966,D103&lt;=1975),"Ж40",IF(AND(D103&gt;=1976,D103&lt;=1995),"Ж20",L103)))))</f>
        <v>Ж20</v>
      </c>
      <c r="I103" s="24">
        <v>27</v>
      </c>
      <c r="J103" s="24"/>
      <c r="L103" s="17">
        <f aca="true" t="shared" si="9" ref="L103:L116">IF(AND(D103&gt;=1996,D103&lt;=1997),"Ж19",IF(AND(D103&gt;=1998,D103&lt;=1999),"Ж17",IF(AND(D103&gt;=2000,D103&lt;=2001),"Ж15",IF(AND(D103&gt;=2002,D103&lt;=2003),"Ж13",""))))</f>
      </c>
      <c r="Q103" s="17">
        <v>2357</v>
      </c>
    </row>
    <row r="104" spans="1:17" ht="12.75" customHeight="1">
      <c r="A104" s="21">
        <f t="shared" si="7"/>
        <v>98</v>
      </c>
      <c r="B104" s="21">
        <v>257</v>
      </c>
      <c r="C104" s="22" t="s">
        <v>58</v>
      </c>
      <c r="D104" s="23">
        <v>2000</v>
      </c>
      <c r="E104" s="24" t="s">
        <v>15</v>
      </c>
      <c r="F104" s="27" t="s">
        <v>17</v>
      </c>
      <c r="G104" s="58" t="s">
        <v>747</v>
      </c>
      <c r="H104" s="24" t="str">
        <f t="shared" si="8"/>
        <v>Ж15</v>
      </c>
      <c r="I104" s="24">
        <v>22</v>
      </c>
      <c r="J104" s="24"/>
      <c r="L104" s="17" t="str">
        <f t="shared" si="9"/>
        <v>Ж15</v>
      </c>
      <c r="Q104" s="17">
        <v>2362</v>
      </c>
    </row>
    <row r="105" spans="1:17" ht="12.75" customHeight="1">
      <c r="A105" s="21">
        <f t="shared" si="7"/>
        <v>99</v>
      </c>
      <c r="B105" s="21">
        <v>258</v>
      </c>
      <c r="C105" s="22" t="s">
        <v>59</v>
      </c>
      <c r="D105" s="23">
        <v>2000</v>
      </c>
      <c r="E105" s="24" t="s">
        <v>15</v>
      </c>
      <c r="F105" s="27" t="s">
        <v>17</v>
      </c>
      <c r="G105" s="58" t="s">
        <v>748</v>
      </c>
      <c r="H105" s="24" t="str">
        <f t="shared" si="8"/>
        <v>Ж15</v>
      </c>
      <c r="I105" s="24">
        <v>23</v>
      </c>
      <c r="J105" s="24"/>
      <c r="L105" s="17" t="str">
        <f t="shared" si="9"/>
        <v>Ж15</v>
      </c>
      <c r="Q105" s="17">
        <v>2364</v>
      </c>
    </row>
    <row r="106" spans="1:17" ht="12.75" customHeight="1">
      <c r="A106" s="21">
        <f t="shared" si="7"/>
        <v>100</v>
      </c>
      <c r="B106" s="21">
        <v>337</v>
      </c>
      <c r="C106" s="22" t="s">
        <v>289</v>
      </c>
      <c r="D106" s="23">
        <v>1958</v>
      </c>
      <c r="E106" s="24" t="s">
        <v>15</v>
      </c>
      <c r="F106" s="27"/>
      <c r="G106" s="58" t="s">
        <v>750</v>
      </c>
      <c r="H106" s="24" t="str">
        <f t="shared" si="8"/>
        <v>Ж50</v>
      </c>
      <c r="I106" s="24">
        <v>7</v>
      </c>
      <c r="J106" s="24"/>
      <c r="L106" s="17">
        <f t="shared" si="9"/>
      </c>
      <c r="Q106" s="17">
        <v>2410</v>
      </c>
    </row>
    <row r="107" spans="1:17" ht="12.75" customHeight="1">
      <c r="A107" s="21">
        <f t="shared" si="7"/>
        <v>101</v>
      </c>
      <c r="B107" s="21">
        <v>290</v>
      </c>
      <c r="C107" s="22" t="s">
        <v>91</v>
      </c>
      <c r="D107" s="23">
        <v>2002</v>
      </c>
      <c r="E107" s="24" t="s">
        <v>15</v>
      </c>
      <c r="F107" s="27" t="s">
        <v>17</v>
      </c>
      <c r="G107" s="58" t="s">
        <v>751</v>
      </c>
      <c r="H107" s="24" t="str">
        <f t="shared" si="8"/>
        <v>Ж13</v>
      </c>
      <c r="I107" s="24">
        <v>13</v>
      </c>
      <c r="J107" s="24"/>
      <c r="L107" s="17" t="str">
        <f t="shared" si="9"/>
        <v>Ж13</v>
      </c>
      <c r="Q107" s="17">
        <v>2412</v>
      </c>
    </row>
    <row r="108" spans="1:17" ht="12.75" customHeight="1">
      <c r="A108" s="21">
        <f t="shared" si="7"/>
        <v>102</v>
      </c>
      <c r="B108" s="21">
        <v>349</v>
      </c>
      <c r="C108" s="22" t="s">
        <v>351</v>
      </c>
      <c r="D108" s="23">
        <v>1982</v>
      </c>
      <c r="E108" s="24" t="s">
        <v>15</v>
      </c>
      <c r="F108" s="27" t="s">
        <v>348</v>
      </c>
      <c r="G108" s="58" t="s">
        <v>753</v>
      </c>
      <c r="H108" s="24" t="str">
        <f t="shared" si="8"/>
        <v>Ж20</v>
      </c>
      <c r="I108" s="24">
        <v>28</v>
      </c>
      <c r="J108" s="24"/>
      <c r="L108" s="17">
        <f t="shared" si="9"/>
      </c>
      <c r="Q108" s="17">
        <v>2493</v>
      </c>
    </row>
    <row r="109" spans="1:17" ht="12.75" customHeight="1">
      <c r="A109" s="21">
        <f t="shared" si="7"/>
        <v>103</v>
      </c>
      <c r="B109" s="21">
        <v>331</v>
      </c>
      <c r="C109" s="22" t="s">
        <v>283</v>
      </c>
      <c r="D109" s="23">
        <v>2001</v>
      </c>
      <c r="E109" s="24" t="s">
        <v>15</v>
      </c>
      <c r="F109" s="27" t="s">
        <v>17</v>
      </c>
      <c r="G109" s="58" t="s">
        <v>754</v>
      </c>
      <c r="H109" s="24" t="str">
        <f t="shared" si="8"/>
        <v>Ж15</v>
      </c>
      <c r="I109" s="24">
        <v>24</v>
      </c>
      <c r="J109" s="24"/>
      <c r="L109" s="17" t="str">
        <f t="shared" si="9"/>
        <v>Ж15</v>
      </c>
      <c r="Q109" s="17">
        <v>2495</v>
      </c>
    </row>
    <row r="110" spans="1:17" ht="12.75" customHeight="1">
      <c r="A110" s="21">
        <f t="shared" si="7"/>
        <v>104</v>
      </c>
      <c r="B110" s="21">
        <v>330</v>
      </c>
      <c r="C110" s="22" t="s">
        <v>282</v>
      </c>
      <c r="D110" s="23">
        <v>2001</v>
      </c>
      <c r="E110" s="24" t="s">
        <v>15</v>
      </c>
      <c r="F110" s="27" t="s">
        <v>17</v>
      </c>
      <c r="G110" s="58" t="s">
        <v>755</v>
      </c>
      <c r="H110" s="24" t="str">
        <f t="shared" si="8"/>
        <v>Ж15</v>
      </c>
      <c r="I110" s="24">
        <v>25</v>
      </c>
      <c r="J110" s="24"/>
      <c r="L110" s="17" t="str">
        <f t="shared" si="9"/>
        <v>Ж15</v>
      </c>
      <c r="Q110" s="17">
        <v>2496</v>
      </c>
    </row>
    <row r="111" spans="1:17" ht="12.75" customHeight="1">
      <c r="A111" s="21">
        <f t="shared" si="7"/>
        <v>105</v>
      </c>
      <c r="B111" s="21">
        <v>320</v>
      </c>
      <c r="C111" s="22" t="s">
        <v>231</v>
      </c>
      <c r="D111" s="23">
        <v>1999</v>
      </c>
      <c r="E111" s="24" t="s">
        <v>15</v>
      </c>
      <c r="F111" s="27" t="s">
        <v>17</v>
      </c>
      <c r="G111" s="58" t="s">
        <v>756</v>
      </c>
      <c r="H111" s="24" t="str">
        <f t="shared" si="8"/>
        <v>Ж17</v>
      </c>
      <c r="I111" s="24">
        <v>14</v>
      </c>
      <c r="J111" s="24"/>
      <c r="L111" s="17" t="str">
        <f t="shared" si="9"/>
        <v>Ж17</v>
      </c>
      <c r="Q111" s="17">
        <v>2515</v>
      </c>
    </row>
    <row r="112" spans="1:17" ht="12.75" customHeight="1">
      <c r="A112" s="21">
        <f t="shared" si="7"/>
        <v>106</v>
      </c>
      <c r="B112" s="21">
        <v>347</v>
      </c>
      <c r="C112" s="22" t="s">
        <v>349</v>
      </c>
      <c r="D112" s="23">
        <v>1987</v>
      </c>
      <c r="E112" s="24" t="s">
        <v>15</v>
      </c>
      <c r="F112" s="27" t="s">
        <v>348</v>
      </c>
      <c r="G112" s="58" t="s">
        <v>757</v>
      </c>
      <c r="H112" s="24" t="str">
        <f t="shared" si="8"/>
        <v>Ж20</v>
      </c>
      <c r="I112" s="24">
        <v>29</v>
      </c>
      <c r="J112" s="24"/>
      <c r="L112" s="17">
        <f t="shared" si="9"/>
      </c>
      <c r="Q112" s="17">
        <v>2534</v>
      </c>
    </row>
    <row r="113" spans="1:17" ht="12.75" customHeight="1">
      <c r="A113" s="21">
        <f t="shared" si="7"/>
        <v>107</v>
      </c>
      <c r="B113" s="21">
        <v>348</v>
      </c>
      <c r="C113" s="22" t="s">
        <v>350</v>
      </c>
      <c r="D113" s="23">
        <v>1986</v>
      </c>
      <c r="E113" s="24" t="s">
        <v>15</v>
      </c>
      <c r="F113" s="27" t="s">
        <v>348</v>
      </c>
      <c r="G113" s="58" t="s">
        <v>758</v>
      </c>
      <c r="H113" s="24" t="str">
        <f t="shared" si="8"/>
        <v>Ж20</v>
      </c>
      <c r="I113" s="24">
        <v>30</v>
      </c>
      <c r="J113" s="24"/>
      <c r="L113" s="17">
        <f t="shared" si="9"/>
      </c>
      <c r="Q113" s="17">
        <v>2583</v>
      </c>
    </row>
    <row r="114" spans="1:17" ht="12.75" customHeight="1">
      <c r="A114" s="21">
        <f t="shared" si="7"/>
        <v>108</v>
      </c>
      <c r="B114" s="21">
        <v>305</v>
      </c>
      <c r="C114" s="22" t="s">
        <v>195</v>
      </c>
      <c r="D114" s="23">
        <v>1964</v>
      </c>
      <c r="E114" s="24" t="s">
        <v>15</v>
      </c>
      <c r="F114" s="27" t="s">
        <v>191</v>
      </c>
      <c r="G114" s="58" t="s">
        <v>759</v>
      </c>
      <c r="H114" s="24" t="str">
        <f t="shared" si="8"/>
        <v>Ж50</v>
      </c>
      <c r="I114" s="24">
        <v>8</v>
      </c>
      <c r="J114" s="24"/>
      <c r="L114" s="17">
        <f t="shared" si="9"/>
      </c>
      <c r="Q114" s="17">
        <v>2660</v>
      </c>
    </row>
    <row r="115" spans="2:12" ht="12.75" customHeight="1">
      <c r="B115" s="21">
        <v>265</v>
      </c>
      <c r="C115" s="22" t="s">
        <v>66</v>
      </c>
      <c r="D115" s="23">
        <v>1999</v>
      </c>
      <c r="E115" s="24" t="s">
        <v>15</v>
      </c>
      <c r="F115" s="27" t="s">
        <v>97</v>
      </c>
      <c r="G115" s="58" t="s">
        <v>457</v>
      </c>
      <c r="H115" s="24" t="str">
        <f t="shared" si="8"/>
        <v>Ж17</v>
      </c>
      <c r="I115" s="24"/>
      <c r="J115" s="24"/>
      <c r="L115" s="17" t="str">
        <f t="shared" si="9"/>
        <v>Ж17</v>
      </c>
    </row>
    <row r="116" spans="2:12" ht="12.75" customHeight="1">
      <c r="B116" s="21">
        <v>286</v>
      </c>
      <c r="C116" s="22" t="s">
        <v>87</v>
      </c>
      <c r="D116" s="23">
        <v>1999</v>
      </c>
      <c r="E116" s="24" t="s">
        <v>15</v>
      </c>
      <c r="F116" s="27" t="s">
        <v>97</v>
      </c>
      <c r="G116" s="58" t="s">
        <v>457</v>
      </c>
      <c r="H116" s="24" t="str">
        <f t="shared" si="8"/>
        <v>Ж17</v>
      </c>
      <c r="I116" s="24"/>
      <c r="J116" s="24"/>
      <c r="L116" s="17" t="str">
        <f t="shared" si="9"/>
        <v>Ж17</v>
      </c>
    </row>
    <row r="117" spans="2:10" ht="12.75" customHeight="1">
      <c r="B117" s="21"/>
      <c r="C117" s="22"/>
      <c r="E117" s="24"/>
      <c r="F117" s="27"/>
      <c r="G117" s="26"/>
      <c r="H117" s="24"/>
      <c r="I117" s="24"/>
      <c r="J117" s="24"/>
    </row>
    <row r="118" spans="2:9" ht="12.75" customHeight="1">
      <c r="B118" s="21"/>
      <c r="C118" s="22"/>
      <c r="E118" s="24"/>
      <c r="F118" s="27"/>
      <c r="G118" s="26"/>
      <c r="H118" s="24"/>
      <c r="I118" s="24"/>
    </row>
    <row r="119" spans="2:9" ht="12.75" customHeight="1">
      <c r="B119" s="21"/>
      <c r="C119" s="22"/>
      <c r="E119" s="24"/>
      <c r="F119" s="27"/>
      <c r="G119" s="26"/>
      <c r="H119" s="24"/>
      <c r="I119" s="24"/>
    </row>
    <row r="120" ht="12.75" customHeight="1">
      <c r="J120" s="24"/>
    </row>
    <row r="121" spans="2:10" ht="12.75" customHeight="1">
      <c r="B121" s="21"/>
      <c r="J121" s="24"/>
    </row>
    <row r="122" spans="2:10" ht="12.75" customHeight="1">
      <c r="B122" s="21"/>
      <c r="C122" s="22"/>
      <c r="E122" s="24"/>
      <c r="F122" s="27"/>
      <c r="G122" s="26"/>
      <c r="H122" s="24"/>
      <c r="I122" s="24"/>
      <c r="J122" s="24"/>
    </row>
    <row r="123" spans="2:10" ht="12.75" customHeight="1">
      <c r="B123" s="21"/>
      <c r="C123" s="22"/>
      <c r="E123" s="24"/>
      <c r="F123" s="27"/>
      <c r="G123" s="26"/>
      <c r="H123" s="24"/>
      <c r="I123" s="24"/>
      <c r="J123" s="24"/>
    </row>
    <row r="124" spans="2:10" ht="12.75" customHeight="1">
      <c r="B124" s="21"/>
      <c r="C124" s="22"/>
      <c r="E124" s="24"/>
      <c r="F124" s="27"/>
      <c r="G124" s="26"/>
      <c r="H124" s="24"/>
      <c r="I124" s="24"/>
      <c r="J124" s="24"/>
    </row>
    <row r="125" spans="2:10" ht="12.75" customHeight="1">
      <c r="B125" s="21"/>
      <c r="C125" s="22"/>
      <c r="E125" s="24"/>
      <c r="F125" s="27"/>
      <c r="G125" s="26"/>
      <c r="H125" s="24"/>
      <c r="I125" s="24"/>
      <c r="J125" s="24"/>
    </row>
    <row r="126" spans="2:10" ht="12.75" customHeight="1">
      <c r="B126" s="21"/>
      <c r="C126" s="22"/>
      <c r="E126" s="24"/>
      <c r="F126" s="25"/>
      <c r="G126" s="26"/>
      <c r="H126" s="24"/>
      <c r="I126" s="24"/>
      <c r="J126" s="24"/>
    </row>
    <row r="127" spans="2:10" ht="12.75" customHeight="1">
      <c r="B127" s="21"/>
      <c r="C127" s="22"/>
      <c r="E127" s="24"/>
      <c r="F127" s="25"/>
      <c r="G127" s="26"/>
      <c r="H127" s="24"/>
      <c r="I127" s="24"/>
      <c r="J127" s="24"/>
    </row>
    <row r="128" spans="2:10" ht="12.75" customHeight="1">
      <c r="B128" s="21"/>
      <c r="C128" s="22"/>
      <c r="E128" s="24"/>
      <c r="F128" s="25"/>
      <c r="G128" s="26"/>
      <c r="H128" s="24"/>
      <c r="I128" s="24"/>
      <c r="J128" s="24"/>
    </row>
    <row r="129" spans="2:10" ht="12.75" customHeight="1">
      <c r="B129" s="21"/>
      <c r="C129" s="22"/>
      <c r="E129" s="24"/>
      <c r="F129" s="25"/>
      <c r="G129" s="26"/>
      <c r="H129" s="24"/>
      <c r="I129" s="24"/>
      <c r="J129" s="24"/>
    </row>
    <row r="130" spans="2:10" ht="12.75" customHeight="1">
      <c r="B130" s="21"/>
      <c r="C130" s="22"/>
      <c r="E130" s="24"/>
      <c r="F130" s="27"/>
      <c r="G130" s="26"/>
      <c r="H130" s="24"/>
      <c r="I130" s="24"/>
      <c r="J130" s="24"/>
    </row>
    <row r="131" spans="2:10" ht="12.75" customHeight="1">
      <c r="B131" s="21"/>
      <c r="C131" s="22"/>
      <c r="E131" s="24"/>
      <c r="F131" s="25"/>
      <c r="G131" s="26"/>
      <c r="H131" s="24"/>
      <c r="I131" s="24"/>
      <c r="J131" s="24"/>
    </row>
    <row r="132" spans="2:10" ht="12.75" customHeight="1">
      <c r="B132" s="21"/>
      <c r="C132" s="22"/>
      <c r="E132" s="24"/>
      <c r="F132" s="25"/>
      <c r="G132" s="26"/>
      <c r="H132" s="24"/>
      <c r="I132" s="24"/>
      <c r="J132" s="24"/>
    </row>
    <row r="133" spans="2:10" ht="12.75" customHeight="1">
      <c r="B133" s="21"/>
      <c r="C133" s="22"/>
      <c r="E133" s="24"/>
      <c r="F133" s="27"/>
      <c r="G133" s="26"/>
      <c r="H133" s="24"/>
      <c r="I133" s="24"/>
      <c r="J133" s="24"/>
    </row>
  </sheetData>
  <sheetProtection/>
  <autoFilter ref="A5:J133"/>
  <mergeCells count="13">
    <mergeCell ref="H5:H6"/>
    <mergeCell ref="I5:I6"/>
    <mergeCell ref="J5:J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="115" zoomScaleNormal="115" zoomScalePageLayoutView="0" workbookViewId="0" topLeftCell="A1">
      <selection activeCell="E22" sqref="E22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8" customWidth="1"/>
    <col min="4" max="4" width="4.25390625" style="9" customWidth="1"/>
    <col min="5" max="5" width="14.625" style="10" customWidth="1"/>
    <col min="6" max="6" width="18.625" style="12" customWidth="1"/>
    <col min="7" max="7" width="6.375" style="13" customWidth="1"/>
    <col min="8" max="8" width="4.00390625" style="11" customWidth="1"/>
    <col min="9" max="9" width="3.875" style="11" customWidth="1"/>
    <col min="10" max="12" width="9.125" style="3" customWidth="1"/>
    <col min="13" max="16384" width="9.125" style="3" customWidth="1"/>
  </cols>
  <sheetData>
    <row r="1" spans="1:9" ht="51.75" customHeight="1">
      <c r="A1" s="68" t="s">
        <v>266</v>
      </c>
      <c r="B1" s="69"/>
      <c r="C1" s="69"/>
      <c r="D1" s="69"/>
      <c r="E1" s="69"/>
      <c r="F1" s="69"/>
      <c r="G1" s="69"/>
      <c r="H1" s="69"/>
      <c r="I1" s="69"/>
    </row>
    <row r="2" spans="1:9" ht="17.25" customHeight="1">
      <c r="A2" s="81" t="s">
        <v>451</v>
      </c>
      <c r="B2" s="81"/>
      <c r="C2" s="81"/>
      <c r="D2" s="81"/>
      <c r="E2" s="81"/>
      <c r="F2" s="81"/>
      <c r="G2" s="81"/>
      <c r="H2" s="81"/>
      <c r="I2" s="81"/>
    </row>
    <row r="3" spans="1:9" s="6" customFormat="1" ht="18" customHeight="1">
      <c r="A3" s="71" t="s">
        <v>267</v>
      </c>
      <c r="B3" s="71"/>
      <c r="C3" s="71"/>
      <c r="D3" s="71"/>
      <c r="E3" s="71"/>
      <c r="F3" s="71"/>
      <c r="G3" s="71"/>
      <c r="H3" s="71"/>
      <c r="I3" s="71"/>
    </row>
    <row r="4" spans="1:9" s="6" customFormat="1" ht="18" customHeight="1">
      <c r="A4" s="1"/>
      <c r="B4" s="1"/>
      <c r="C4" s="1"/>
      <c r="D4" s="1"/>
      <c r="E4" s="1"/>
      <c r="F4" s="1"/>
      <c r="G4" s="1"/>
      <c r="H4" s="1"/>
      <c r="I4" s="1"/>
    </row>
    <row r="5" spans="1:10" s="6" customFormat="1" ht="13.5" customHeight="1">
      <c r="A5" s="82" t="s">
        <v>454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s="7" customFormat="1" ht="7.5" customHeight="1">
      <c r="A6" s="72" t="s">
        <v>0</v>
      </c>
      <c r="B6" s="72" t="s">
        <v>1</v>
      </c>
      <c r="C6" s="72" t="s">
        <v>2</v>
      </c>
      <c r="D6" s="64" t="s">
        <v>3</v>
      </c>
      <c r="E6" s="64" t="s">
        <v>4</v>
      </c>
      <c r="F6" s="64" t="s">
        <v>5</v>
      </c>
      <c r="G6" s="66" t="s">
        <v>6</v>
      </c>
      <c r="H6" s="66" t="s">
        <v>7</v>
      </c>
      <c r="I6" s="66" t="s">
        <v>8</v>
      </c>
      <c r="J6" s="66" t="s">
        <v>25</v>
      </c>
    </row>
    <row r="7" spans="1:10" s="7" customFormat="1" ht="7.5" customHeight="1">
      <c r="A7" s="73"/>
      <c r="B7" s="73"/>
      <c r="C7" s="73"/>
      <c r="D7" s="65"/>
      <c r="E7" s="65"/>
      <c r="F7" s="65"/>
      <c r="G7" s="67"/>
      <c r="H7" s="67"/>
      <c r="I7" s="67"/>
      <c r="J7" s="67"/>
    </row>
    <row r="8" spans="1:10" ht="12.75" customHeight="1">
      <c r="A8" s="4">
        <v>1</v>
      </c>
      <c r="B8" s="4">
        <v>200</v>
      </c>
      <c r="C8" s="10" t="s">
        <v>433</v>
      </c>
      <c r="D8" s="9">
        <v>1932</v>
      </c>
      <c r="E8" s="14" t="s">
        <v>15</v>
      </c>
      <c r="F8" s="16" t="s">
        <v>16</v>
      </c>
      <c r="G8" s="53" t="s">
        <v>779</v>
      </c>
      <c r="H8" s="14" t="s">
        <v>435</v>
      </c>
      <c r="I8" s="14">
        <v>1</v>
      </c>
      <c r="J8" s="14" t="s">
        <v>434</v>
      </c>
    </row>
    <row r="9" spans="1:10" ht="12.75" customHeight="1">
      <c r="A9" s="4">
        <v>2</v>
      </c>
      <c r="B9" s="4">
        <v>201</v>
      </c>
      <c r="C9" s="10" t="s">
        <v>436</v>
      </c>
      <c r="D9" s="9">
        <v>1935</v>
      </c>
      <c r="E9" s="14" t="s">
        <v>15</v>
      </c>
      <c r="F9" s="16"/>
      <c r="G9" s="53" t="s">
        <v>775</v>
      </c>
      <c r="H9" s="14" t="s">
        <v>435</v>
      </c>
      <c r="I9" s="14">
        <v>2</v>
      </c>
      <c r="J9" s="14"/>
    </row>
    <row r="10" spans="1:10" ht="12.75" customHeight="1">
      <c r="A10" s="4">
        <v>3</v>
      </c>
      <c r="B10" s="4">
        <v>202</v>
      </c>
      <c r="C10" s="10" t="s">
        <v>437</v>
      </c>
      <c r="D10" s="9">
        <v>1932</v>
      </c>
      <c r="E10" s="14" t="s">
        <v>15</v>
      </c>
      <c r="F10" s="16" t="s">
        <v>438</v>
      </c>
      <c r="G10" s="53" t="s">
        <v>778</v>
      </c>
      <c r="H10" s="14" t="s">
        <v>435</v>
      </c>
      <c r="I10" s="14">
        <v>3</v>
      </c>
      <c r="J10" s="14"/>
    </row>
    <row r="11" spans="1:10" ht="12.75" customHeight="1">
      <c r="A11" s="4">
        <v>4</v>
      </c>
      <c r="B11" s="4">
        <v>203</v>
      </c>
      <c r="C11" s="10" t="s">
        <v>439</v>
      </c>
      <c r="D11" s="9">
        <v>1934</v>
      </c>
      <c r="E11" s="14" t="s">
        <v>15</v>
      </c>
      <c r="F11" s="16" t="s">
        <v>31</v>
      </c>
      <c r="G11" s="53" t="s">
        <v>777</v>
      </c>
      <c r="H11" s="14" t="s">
        <v>435</v>
      </c>
      <c r="I11" s="14">
        <v>4</v>
      </c>
      <c r="J11" s="14"/>
    </row>
    <row r="12" spans="1:10" ht="12.75" customHeight="1">
      <c r="A12" s="4">
        <v>5</v>
      </c>
      <c r="B12" s="4">
        <v>205</v>
      </c>
      <c r="C12" s="10" t="s">
        <v>440</v>
      </c>
      <c r="D12" s="9">
        <v>1941</v>
      </c>
      <c r="E12" s="14" t="s">
        <v>15</v>
      </c>
      <c r="F12" s="16" t="s">
        <v>16</v>
      </c>
      <c r="G12" s="53" t="s">
        <v>776</v>
      </c>
      <c r="H12" s="14" t="s">
        <v>47</v>
      </c>
      <c r="I12" s="14">
        <v>1</v>
      </c>
      <c r="J12" s="14"/>
    </row>
    <row r="13" spans="1:10" ht="12.75" customHeight="1">
      <c r="A13" s="4">
        <v>6</v>
      </c>
      <c r="B13" s="4">
        <v>206</v>
      </c>
      <c r="C13" s="10" t="s">
        <v>441</v>
      </c>
      <c r="D13" s="9">
        <v>1947</v>
      </c>
      <c r="E13" s="14"/>
      <c r="F13" s="16" t="s">
        <v>24</v>
      </c>
      <c r="G13" s="53" t="s">
        <v>505</v>
      </c>
      <c r="H13" s="14" t="s">
        <v>47</v>
      </c>
      <c r="I13" s="14">
        <v>2</v>
      </c>
      <c r="J13" s="14"/>
    </row>
    <row r="14" spans="2:10" ht="12.75" customHeight="1">
      <c r="B14" s="4"/>
      <c r="C14" s="10"/>
      <c r="E14" s="14"/>
      <c r="F14" s="16"/>
      <c r="G14" s="15"/>
      <c r="H14" s="14"/>
      <c r="I14" s="14"/>
      <c r="J14" s="14"/>
    </row>
    <row r="15" spans="2:10" ht="12.75" customHeight="1">
      <c r="B15" s="4"/>
      <c r="C15" s="10"/>
      <c r="E15" s="14"/>
      <c r="F15" s="16"/>
      <c r="G15" s="15"/>
      <c r="H15" s="14"/>
      <c r="I15" s="14"/>
      <c r="J15" s="14"/>
    </row>
    <row r="16" spans="1:10" ht="12.75" customHeight="1">
      <c r="A16" s="82" t="s">
        <v>453</v>
      </c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6.75" customHeight="1">
      <c r="A17" s="72" t="s">
        <v>0</v>
      </c>
      <c r="B17" s="72" t="s">
        <v>1</v>
      </c>
      <c r="C17" s="72" t="s">
        <v>2</v>
      </c>
      <c r="D17" s="64" t="s">
        <v>3</v>
      </c>
      <c r="E17" s="64" t="s">
        <v>4</v>
      </c>
      <c r="F17" s="64" t="s">
        <v>5</v>
      </c>
      <c r="G17" s="66" t="s">
        <v>6</v>
      </c>
      <c r="H17" s="66" t="s">
        <v>7</v>
      </c>
      <c r="I17" s="66" t="s">
        <v>8</v>
      </c>
      <c r="J17" s="66" t="s">
        <v>25</v>
      </c>
    </row>
    <row r="18" spans="1:12" ht="7.5" customHeight="1">
      <c r="A18" s="73"/>
      <c r="B18" s="73"/>
      <c r="C18" s="73"/>
      <c r="D18" s="65"/>
      <c r="E18" s="65"/>
      <c r="F18" s="65"/>
      <c r="G18" s="67"/>
      <c r="H18" s="67"/>
      <c r="I18" s="67"/>
      <c r="J18" s="67"/>
      <c r="L18" s="3">
        <f>IF(AND(D18&gt;=1996,D18&lt;=1997),"М17",IF(AND(D18&gt;=1998,D18&lt;=1999),"М15",IF(AND(D18&gt;=2000,D18&lt;=2001),"М13","")))</f>
      </c>
    </row>
    <row r="19" spans="1:12" ht="12.75" customHeight="1">
      <c r="A19" s="4">
        <v>1</v>
      </c>
      <c r="B19" s="4">
        <v>207</v>
      </c>
      <c r="C19" s="10" t="s">
        <v>452</v>
      </c>
      <c r="D19" s="9">
        <v>1935</v>
      </c>
      <c r="E19" s="14" t="s">
        <v>15</v>
      </c>
      <c r="F19" s="16"/>
      <c r="G19" s="53" t="s">
        <v>542</v>
      </c>
      <c r="H19" s="14" t="s">
        <v>455</v>
      </c>
      <c r="I19" s="14">
        <v>1</v>
      </c>
      <c r="J19" s="14"/>
      <c r="L19" s="3">
        <f>IF(AND(D19&gt;=1996,D19&lt;=1997),"М17",IF(AND(D19&gt;=1998,D19&lt;=1999),"М15",IF(AND(D19&gt;=2000,D19&lt;=2001),"М13","")))</f>
      </c>
    </row>
    <row r="20" spans="2:12" ht="12.75" customHeight="1">
      <c r="B20" s="4"/>
      <c r="C20" s="10"/>
      <c r="D20" s="33"/>
      <c r="E20" s="14"/>
      <c r="F20" s="16"/>
      <c r="G20" s="15"/>
      <c r="H20" s="14">
        <f>IF(AND(D20&gt;=1900,D20&lt;=1943),"М70",IF(AND(D20&gt;=1944,D20&lt;=1953),"М60",IF(AND(D20&gt;=1954,D20&lt;=1963),"М50",IF(AND(D20&gt;=1964,D20&lt;=1973),"М40",IF(AND(D20&gt;=1974,D20&lt;=1993),"М20",IF(AND(D20&gt;=1994,D20&lt;=1995),"М19",L20))))))</f>
      </c>
      <c r="I20" s="14"/>
      <c r="J20" s="14"/>
      <c r="L20" s="3">
        <f>IF(AND(D20&gt;=1996,D20&lt;=1997),"М17",IF(AND(D20&gt;=1998,D20&lt;=1999),"М15",IF(AND(D20&gt;=2000,D20&lt;=2001),"М13","")))</f>
      </c>
    </row>
  </sheetData>
  <sheetProtection/>
  <autoFilter ref="A6:J20">
    <sortState ref="A7:J20">
      <sortCondition sortBy="value" ref="B7:B20"/>
    </sortState>
  </autoFilter>
  <mergeCells count="25">
    <mergeCell ref="I17:I18"/>
    <mergeCell ref="J17:J18"/>
    <mergeCell ref="A16:J16"/>
    <mergeCell ref="A5:J5"/>
    <mergeCell ref="E6:E7"/>
    <mergeCell ref="F6:F7"/>
    <mergeCell ref="G6:G7"/>
    <mergeCell ref="A17:A18"/>
    <mergeCell ref="B17:B18"/>
    <mergeCell ref="C17:C18"/>
    <mergeCell ref="D17:D18"/>
    <mergeCell ref="E17:E18"/>
    <mergeCell ref="F17:F18"/>
    <mergeCell ref="G17:G18"/>
    <mergeCell ref="H6:H7"/>
    <mergeCell ref="H17:H18"/>
    <mergeCell ref="I6:I7"/>
    <mergeCell ref="J6:J7"/>
    <mergeCell ref="A1:I1"/>
    <mergeCell ref="A2:I2"/>
    <mergeCell ref="A3:I3"/>
    <mergeCell ref="A6:A7"/>
    <mergeCell ref="B6:B7"/>
    <mergeCell ref="C6:C7"/>
    <mergeCell ref="D6:D7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4"/>
  <sheetViews>
    <sheetView showGridLines="0" zoomScale="175" zoomScaleNormal="175" zoomScalePageLayoutView="0" workbookViewId="0" topLeftCell="A1">
      <selection activeCell="E10" sqref="E10"/>
    </sheetView>
  </sheetViews>
  <sheetFormatPr defaultColWidth="9.00390625" defaultRowHeight="12.75" customHeight="1"/>
  <cols>
    <col min="1" max="1" width="4.25390625" style="42" customWidth="1"/>
    <col min="2" max="2" width="4.375" style="41" customWidth="1"/>
    <col min="3" max="3" width="21.625" style="40" customWidth="1"/>
    <col min="4" max="4" width="4.25390625" style="39" customWidth="1"/>
    <col min="5" max="5" width="14.625" style="38" customWidth="1"/>
    <col min="6" max="6" width="18.625" style="37" customWidth="1"/>
    <col min="7" max="7" width="6.375" style="36" customWidth="1"/>
    <col min="8" max="8" width="4.00390625" style="35" customWidth="1"/>
    <col min="9" max="16384" width="9.125" style="34" customWidth="1"/>
  </cols>
  <sheetData>
    <row r="1" spans="1:9" ht="57" customHeight="1">
      <c r="A1" s="68" t="s">
        <v>266</v>
      </c>
      <c r="B1" s="68"/>
      <c r="C1" s="68"/>
      <c r="D1" s="68"/>
      <c r="E1" s="68"/>
      <c r="F1" s="68"/>
      <c r="G1" s="68"/>
      <c r="H1" s="68"/>
      <c r="I1" s="56"/>
    </row>
    <row r="2" spans="1:8" ht="17.25" customHeight="1">
      <c r="A2" s="87" t="s">
        <v>12</v>
      </c>
      <c r="B2" s="87"/>
      <c r="C2" s="87"/>
      <c r="D2" s="87"/>
      <c r="E2" s="87"/>
      <c r="F2" s="87"/>
      <c r="G2" s="87"/>
      <c r="H2" s="87"/>
    </row>
    <row r="3" spans="1:8" s="49" customFormat="1" ht="18" customHeight="1">
      <c r="A3" s="71" t="s">
        <v>267</v>
      </c>
      <c r="B3" s="71"/>
      <c r="C3" s="71"/>
      <c r="D3" s="71"/>
      <c r="E3" s="71"/>
      <c r="F3" s="71"/>
      <c r="G3" s="71"/>
      <c r="H3" s="71"/>
    </row>
    <row r="4" spans="1:8" s="49" customFormat="1" ht="13.5" customHeight="1">
      <c r="A4" s="50"/>
      <c r="C4" s="1"/>
      <c r="D4" s="1"/>
      <c r="E4" s="1"/>
      <c r="F4" s="1"/>
      <c r="G4" s="1"/>
      <c r="H4" s="1"/>
    </row>
    <row r="5" spans="1:8" s="48" customFormat="1" ht="7.5" customHeight="1">
      <c r="A5" s="88" t="s">
        <v>0</v>
      </c>
      <c r="B5" s="88" t="s">
        <v>1</v>
      </c>
      <c r="C5" s="88" t="s">
        <v>2</v>
      </c>
      <c r="D5" s="83" t="s">
        <v>3</v>
      </c>
      <c r="E5" s="83" t="s">
        <v>4</v>
      </c>
      <c r="F5" s="83" t="s">
        <v>5</v>
      </c>
      <c r="G5" s="85" t="s">
        <v>6</v>
      </c>
      <c r="H5" s="85" t="s">
        <v>25</v>
      </c>
    </row>
    <row r="6" spans="1:8" s="48" customFormat="1" ht="7.5" customHeight="1">
      <c r="A6" s="89"/>
      <c r="B6" s="89"/>
      <c r="C6" s="89"/>
      <c r="D6" s="84"/>
      <c r="E6" s="84"/>
      <c r="F6" s="84"/>
      <c r="G6" s="86"/>
      <c r="H6" s="86"/>
    </row>
    <row r="7" spans="1:9" ht="12.75" customHeight="1">
      <c r="A7" s="42">
        <v>1</v>
      </c>
      <c r="B7" s="42">
        <v>138</v>
      </c>
      <c r="C7" s="38" t="s">
        <v>408</v>
      </c>
      <c r="D7" s="39">
        <v>2004</v>
      </c>
      <c r="E7" s="43" t="s">
        <v>15</v>
      </c>
      <c r="F7" s="45" t="s">
        <v>380</v>
      </c>
      <c r="G7" s="44" t="s">
        <v>473</v>
      </c>
      <c r="H7" s="43"/>
      <c r="I7" s="43"/>
    </row>
    <row r="8" spans="1:8" ht="12.75" customHeight="1">
      <c r="A8" s="42">
        <v>2</v>
      </c>
      <c r="B8" s="42">
        <v>25</v>
      </c>
      <c r="C8" s="38" t="s">
        <v>403</v>
      </c>
      <c r="D8" s="39">
        <v>2005</v>
      </c>
      <c r="E8" s="43" t="s">
        <v>15</v>
      </c>
      <c r="F8" s="45" t="s">
        <v>21</v>
      </c>
      <c r="G8" s="44" t="s">
        <v>474</v>
      </c>
      <c r="H8" s="43"/>
    </row>
    <row r="9" spans="1:9" ht="12.75" customHeight="1">
      <c r="A9" s="42">
        <v>3</v>
      </c>
      <c r="B9" s="42">
        <v>174</v>
      </c>
      <c r="C9" s="38" t="s">
        <v>415</v>
      </c>
      <c r="D9" s="39">
        <v>2004</v>
      </c>
      <c r="E9" s="43" t="s">
        <v>15</v>
      </c>
      <c r="F9" s="45" t="s">
        <v>97</v>
      </c>
      <c r="G9" s="44" t="s">
        <v>475</v>
      </c>
      <c r="H9" s="43"/>
      <c r="I9" s="43"/>
    </row>
    <row r="10" spans="1:8" ht="12.75" customHeight="1">
      <c r="A10" s="42">
        <v>4</v>
      </c>
      <c r="B10" s="42">
        <v>104</v>
      </c>
      <c r="C10" s="38" t="s">
        <v>406</v>
      </c>
      <c r="D10" s="39">
        <v>2004</v>
      </c>
      <c r="E10" s="43" t="s">
        <v>15</v>
      </c>
      <c r="F10" s="45" t="s">
        <v>380</v>
      </c>
      <c r="G10" s="44" t="s">
        <v>499</v>
      </c>
      <c r="H10" s="43"/>
    </row>
    <row r="11" spans="1:9" ht="12.75" customHeight="1">
      <c r="A11" s="42">
        <v>5</v>
      </c>
      <c r="B11" s="42">
        <v>149</v>
      </c>
      <c r="C11" s="38" t="s">
        <v>410</v>
      </c>
      <c r="D11" s="39">
        <v>2004</v>
      </c>
      <c r="E11" s="43" t="s">
        <v>15</v>
      </c>
      <c r="F11" s="45" t="s">
        <v>380</v>
      </c>
      <c r="G11" s="44" t="s">
        <v>498</v>
      </c>
      <c r="H11" s="43"/>
      <c r="I11" s="43"/>
    </row>
    <row r="12" spans="1:8" ht="12.75" customHeight="1">
      <c r="A12" s="42">
        <v>6</v>
      </c>
      <c r="B12" s="42">
        <v>129</v>
      </c>
      <c r="C12" s="38" t="s">
        <v>407</v>
      </c>
      <c r="D12" s="39">
        <v>2004</v>
      </c>
      <c r="E12" s="43" t="s">
        <v>15</v>
      </c>
      <c r="F12" s="45" t="s">
        <v>380</v>
      </c>
      <c r="G12" s="44" t="s">
        <v>497</v>
      </c>
      <c r="H12" s="43"/>
    </row>
    <row r="13" spans="1:8" ht="12.75" customHeight="1">
      <c r="A13" s="42">
        <v>7</v>
      </c>
      <c r="B13" s="42">
        <v>28</v>
      </c>
      <c r="C13" s="38" t="s">
        <v>401</v>
      </c>
      <c r="D13" s="39">
        <v>2004</v>
      </c>
      <c r="E13" s="43" t="s">
        <v>15</v>
      </c>
      <c r="F13" s="45" t="s">
        <v>402</v>
      </c>
      <c r="G13" s="44" t="s">
        <v>496</v>
      </c>
      <c r="H13" s="43"/>
    </row>
    <row r="14" spans="1:9" ht="12.75" customHeight="1">
      <c r="A14" s="42">
        <v>8</v>
      </c>
      <c r="B14" s="42">
        <v>176</v>
      </c>
      <c r="C14" s="38" t="s">
        <v>416</v>
      </c>
      <c r="D14" s="39">
        <v>2004</v>
      </c>
      <c r="E14" s="43" t="s">
        <v>15</v>
      </c>
      <c r="F14" s="45" t="s">
        <v>97</v>
      </c>
      <c r="G14" s="44" t="s">
        <v>495</v>
      </c>
      <c r="H14" s="43"/>
      <c r="I14" s="43"/>
    </row>
    <row r="15" spans="1:8" ht="12.75" customHeight="1">
      <c r="A15" s="42">
        <v>9</v>
      </c>
      <c r="B15" s="42">
        <v>61</v>
      </c>
      <c r="C15" s="38" t="s">
        <v>391</v>
      </c>
      <c r="D15" s="39">
        <v>2004</v>
      </c>
      <c r="E15" s="43" t="s">
        <v>15</v>
      </c>
      <c r="F15" s="45" t="s">
        <v>33</v>
      </c>
      <c r="G15" s="44" t="s">
        <v>494</v>
      </c>
      <c r="H15" s="43"/>
    </row>
    <row r="16" spans="1:8" ht="12.75" customHeight="1">
      <c r="A16" s="42">
        <v>10</v>
      </c>
      <c r="B16" s="42">
        <v>19</v>
      </c>
      <c r="C16" s="38" t="s">
        <v>405</v>
      </c>
      <c r="D16" s="39">
        <v>2006</v>
      </c>
      <c r="E16" s="43" t="s">
        <v>15</v>
      </c>
      <c r="F16" s="45" t="s">
        <v>206</v>
      </c>
      <c r="G16" s="44" t="s">
        <v>493</v>
      </c>
      <c r="H16" s="43"/>
    </row>
    <row r="17" spans="1:9" ht="12.75" customHeight="1">
      <c r="A17" s="42">
        <v>11</v>
      </c>
      <c r="B17" s="42">
        <v>81</v>
      </c>
      <c r="C17" s="38" t="s">
        <v>388</v>
      </c>
      <c r="D17" s="39">
        <v>2005</v>
      </c>
      <c r="E17" s="43" t="s">
        <v>15</v>
      </c>
      <c r="F17" s="45" t="s">
        <v>33</v>
      </c>
      <c r="G17" s="44" t="s">
        <v>492</v>
      </c>
      <c r="H17" s="43"/>
      <c r="I17" s="43"/>
    </row>
    <row r="18" spans="1:9" ht="12.75" customHeight="1">
      <c r="A18" s="42">
        <v>12</v>
      </c>
      <c r="B18" s="42">
        <v>189</v>
      </c>
      <c r="C18" s="38" t="s">
        <v>450</v>
      </c>
      <c r="D18" s="39">
        <v>2007</v>
      </c>
      <c r="E18" s="43" t="s">
        <v>15</v>
      </c>
      <c r="F18" s="45" t="s">
        <v>21</v>
      </c>
      <c r="G18" s="44" t="s">
        <v>491</v>
      </c>
      <c r="H18" s="43"/>
      <c r="I18" s="43"/>
    </row>
    <row r="19" spans="1:9" ht="12.75" customHeight="1">
      <c r="A19" s="42">
        <v>13</v>
      </c>
      <c r="B19" s="42">
        <v>186</v>
      </c>
      <c r="C19" s="38" t="s">
        <v>385</v>
      </c>
      <c r="D19" s="39">
        <v>2008</v>
      </c>
      <c r="E19" s="43" t="s">
        <v>15</v>
      </c>
      <c r="F19" s="45" t="s">
        <v>16</v>
      </c>
      <c r="G19" s="44" t="s">
        <v>490</v>
      </c>
      <c r="H19" s="43"/>
      <c r="I19" s="43"/>
    </row>
    <row r="20" spans="1:9" ht="12.75" customHeight="1">
      <c r="A20" s="42">
        <v>14</v>
      </c>
      <c r="B20" s="42">
        <v>145</v>
      </c>
      <c r="C20" s="38" t="s">
        <v>409</v>
      </c>
      <c r="D20" s="39">
        <v>2004</v>
      </c>
      <c r="E20" s="43" t="s">
        <v>15</v>
      </c>
      <c r="F20" s="45" t="s">
        <v>380</v>
      </c>
      <c r="G20" s="44" t="s">
        <v>489</v>
      </c>
      <c r="H20" s="43"/>
      <c r="I20" s="43"/>
    </row>
    <row r="21" spans="1:9" ht="12.75" customHeight="1">
      <c r="A21" s="42">
        <v>15</v>
      </c>
      <c r="B21" s="42">
        <v>64</v>
      </c>
      <c r="C21" s="38" t="s">
        <v>390</v>
      </c>
      <c r="D21" s="39">
        <v>2004</v>
      </c>
      <c r="E21" s="43" t="s">
        <v>15</v>
      </c>
      <c r="F21" s="45" t="s">
        <v>33</v>
      </c>
      <c r="G21" s="44" t="s">
        <v>488</v>
      </c>
      <c r="H21" s="43"/>
      <c r="I21" s="43"/>
    </row>
    <row r="22" spans="1:9" ht="12.75" customHeight="1">
      <c r="A22" s="42">
        <v>16</v>
      </c>
      <c r="B22" s="42">
        <v>169</v>
      </c>
      <c r="C22" s="38" t="s">
        <v>412</v>
      </c>
      <c r="D22" s="39">
        <v>2008</v>
      </c>
      <c r="E22" s="43" t="s">
        <v>15</v>
      </c>
      <c r="F22" s="45" t="s">
        <v>413</v>
      </c>
      <c r="G22" s="44" t="s">
        <v>487</v>
      </c>
      <c r="H22" s="43"/>
      <c r="I22" s="43"/>
    </row>
    <row r="23" spans="1:9" ht="12.75" customHeight="1">
      <c r="A23" s="42">
        <v>17</v>
      </c>
      <c r="B23" s="42">
        <v>44</v>
      </c>
      <c r="C23" s="38" t="s">
        <v>396</v>
      </c>
      <c r="D23" s="39">
        <v>2006</v>
      </c>
      <c r="E23" s="43" t="s">
        <v>371</v>
      </c>
      <c r="F23" s="45"/>
      <c r="G23" s="44" t="s">
        <v>486</v>
      </c>
      <c r="H23" s="43"/>
      <c r="I23" s="43"/>
    </row>
    <row r="24" spans="1:9" ht="12.75" customHeight="1">
      <c r="A24" s="42">
        <v>18</v>
      </c>
      <c r="B24" s="42">
        <v>40</v>
      </c>
      <c r="C24" s="38" t="s">
        <v>397</v>
      </c>
      <c r="D24" s="39">
        <v>2004</v>
      </c>
      <c r="E24" s="43" t="s">
        <v>371</v>
      </c>
      <c r="F24" s="45"/>
      <c r="G24" s="44" t="s">
        <v>485</v>
      </c>
      <c r="H24" s="43"/>
      <c r="I24" s="43"/>
    </row>
    <row r="25" spans="1:8" ht="12.75" customHeight="1">
      <c r="A25" s="42">
        <v>19</v>
      </c>
      <c r="B25" s="42">
        <v>20</v>
      </c>
      <c r="C25" s="38" t="s">
        <v>404</v>
      </c>
      <c r="D25" s="39">
        <v>2006</v>
      </c>
      <c r="E25" s="43" t="s">
        <v>15</v>
      </c>
      <c r="F25" s="45" t="s">
        <v>206</v>
      </c>
      <c r="G25" s="44" t="s">
        <v>484</v>
      </c>
      <c r="H25" s="43"/>
    </row>
    <row r="26" spans="1:9" ht="12.75" customHeight="1">
      <c r="A26" s="42">
        <v>20</v>
      </c>
      <c r="B26" s="42">
        <v>85</v>
      </c>
      <c r="C26" s="38" t="s">
        <v>387</v>
      </c>
      <c r="D26" s="39">
        <v>2006</v>
      </c>
      <c r="E26" s="43" t="s">
        <v>15</v>
      </c>
      <c r="F26" s="45" t="s">
        <v>33</v>
      </c>
      <c r="G26" s="44" t="s">
        <v>483</v>
      </c>
      <c r="H26" s="43"/>
      <c r="I26" s="43"/>
    </row>
    <row r="27" spans="1:9" ht="12.75" customHeight="1">
      <c r="A27" s="42">
        <v>21</v>
      </c>
      <c r="B27" s="42">
        <v>165</v>
      </c>
      <c r="C27" s="38" t="s">
        <v>411</v>
      </c>
      <c r="D27" s="39">
        <v>2006</v>
      </c>
      <c r="E27" s="43" t="s">
        <v>15</v>
      </c>
      <c r="F27" s="45" t="s">
        <v>380</v>
      </c>
      <c r="G27" s="44" t="s">
        <v>476</v>
      </c>
      <c r="H27" s="43"/>
      <c r="I27" s="43"/>
    </row>
    <row r="28" spans="1:9" ht="12.75" customHeight="1">
      <c r="A28" s="42">
        <v>22</v>
      </c>
      <c r="B28" s="42">
        <v>102</v>
      </c>
      <c r="C28" s="38" t="s">
        <v>386</v>
      </c>
      <c r="D28" s="39">
        <v>2006</v>
      </c>
      <c r="E28" s="43" t="s">
        <v>15</v>
      </c>
      <c r="F28" s="45" t="s">
        <v>33</v>
      </c>
      <c r="G28" s="44" t="s">
        <v>477</v>
      </c>
      <c r="H28" s="43"/>
      <c r="I28" s="43"/>
    </row>
    <row r="29" spans="1:9" ht="12.75" customHeight="1">
      <c r="A29" s="42">
        <v>23</v>
      </c>
      <c r="B29" s="42">
        <v>30</v>
      </c>
      <c r="C29" s="38" t="s">
        <v>399</v>
      </c>
      <c r="D29" s="39">
        <v>2005</v>
      </c>
      <c r="E29" s="43" t="s">
        <v>400</v>
      </c>
      <c r="F29" s="45"/>
      <c r="G29" s="44" t="s">
        <v>478</v>
      </c>
      <c r="H29" s="43"/>
      <c r="I29" s="43"/>
    </row>
    <row r="30" spans="1:9" ht="12.75" customHeight="1">
      <c r="A30" s="42">
        <v>24</v>
      </c>
      <c r="B30" s="42">
        <v>35</v>
      </c>
      <c r="C30" s="38" t="s">
        <v>398</v>
      </c>
      <c r="D30" s="39">
        <v>2005</v>
      </c>
      <c r="E30" s="43" t="s">
        <v>371</v>
      </c>
      <c r="F30" s="45"/>
      <c r="G30" s="44" t="s">
        <v>479</v>
      </c>
      <c r="H30" s="43"/>
      <c r="I30" s="43"/>
    </row>
    <row r="31" spans="1:9" ht="12.75" customHeight="1">
      <c r="A31" s="42">
        <v>25</v>
      </c>
      <c r="B31" s="42">
        <v>52</v>
      </c>
      <c r="C31" s="38" t="s">
        <v>392</v>
      </c>
      <c r="D31" s="39">
        <v>2007</v>
      </c>
      <c r="E31" s="43" t="s">
        <v>15</v>
      </c>
      <c r="F31" s="45" t="s">
        <v>33</v>
      </c>
      <c r="G31" s="44" t="s">
        <v>480</v>
      </c>
      <c r="H31" s="43"/>
      <c r="I31" s="43"/>
    </row>
    <row r="32" spans="1:9" ht="12.75" customHeight="1">
      <c r="A32" s="42">
        <v>26</v>
      </c>
      <c r="B32" s="42">
        <v>75</v>
      </c>
      <c r="C32" s="38" t="s">
        <v>389</v>
      </c>
      <c r="D32" s="39">
        <v>2004</v>
      </c>
      <c r="E32" s="43" t="s">
        <v>15</v>
      </c>
      <c r="F32" s="45" t="s">
        <v>33</v>
      </c>
      <c r="G32" s="44" t="s">
        <v>481</v>
      </c>
      <c r="H32" s="43"/>
      <c r="I32" s="43"/>
    </row>
    <row r="33" spans="1:9" ht="12.75" customHeight="1">
      <c r="A33" s="42">
        <v>27</v>
      </c>
      <c r="B33" s="42">
        <v>188</v>
      </c>
      <c r="C33" s="38" t="s">
        <v>417</v>
      </c>
      <c r="D33" s="39">
        <v>2010</v>
      </c>
      <c r="E33" s="43" t="s">
        <v>15</v>
      </c>
      <c r="F33" s="45"/>
      <c r="G33" s="44" t="s">
        <v>482</v>
      </c>
      <c r="H33" s="43"/>
      <c r="I33" s="43"/>
    </row>
    <row r="34" spans="2:9" ht="12.75" customHeight="1">
      <c r="B34" s="42">
        <v>45</v>
      </c>
      <c r="C34" s="38" t="s">
        <v>395</v>
      </c>
      <c r="D34" s="39">
        <v>2006</v>
      </c>
      <c r="E34" s="43" t="s">
        <v>371</v>
      </c>
      <c r="F34" s="45"/>
      <c r="G34" s="44" t="s">
        <v>457</v>
      </c>
      <c r="H34" s="43"/>
      <c r="I34" s="43"/>
    </row>
    <row r="35" spans="2:9" ht="12.75" customHeight="1">
      <c r="B35" s="42">
        <v>46</v>
      </c>
      <c r="C35" s="38" t="s">
        <v>394</v>
      </c>
      <c r="D35" s="39">
        <v>2006</v>
      </c>
      <c r="E35" s="43" t="s">
        <v>371</v>
      </c>
      <c r="F35" s="45"/>
      <c r="G35" s="44" t="s">
        <v>457</v>
      </c>
      <c r="H35" s="43"/>
      <c r="I35" s="43"/>
    </row>
    <row r="36" spans="2:9" ht="12.75" customHeight="1">
      <c r="B36" s="42">
        <v>48</v>
      </c>
      <c r="C36" s="38" t="s">
        <v>393</v>
      </c>
      <c r="D36" s="39">
        <v>2004</v>
      </c>
      <c r="E36" s="43" t="s">
        <v>371</v>
      </c>
      <c r="F36" s="45"/>
      <c r="G36" s="44" t="s">
        <v>457</v>
      </c>
      <c r="H36" s="43"/>
      <c r="I36" s="43"/>
    </row>
    <row r="37" spans="2:9" ht="12.75" customHeight="1">
      <c r="B37" s="42">
        <v>171</v>
      </c>
      <c r="C37" s="38" t="s">
        <v>414</v>
      </c>
      <c r="D37" s="39">
        <v>2004</v>
      </c>
      <c r="E37" s="43" t="s">
        <v>15</v>
      </c>
      <c r="F37" s="45" t="s">
        <v>97</v>
      </c>
      <c r="G37" s="44" t="s">
        <v>457</v>
      </c>
      <c r="H37" s="43"/>
      <c r="I37" s="43"/>
    </row>
    <row r="38" spans="2:9" ht="12.75" customHeight="1">
      <c r="B38" s="42"/>
      <c r="C38" s="38"/>
      <c r="E38" s="43"/>
      <c r="F38" s="45"/>
      <c r="G38" s="44"/>
      <c r="H38" s="43"/>
      <c r="I38" s="43"/>
    </row>
    <row r="39" spans="2:9" ht="12.75" customHeight="1">
      <c r="B39" s="42"/>
      <c r="C39" s="38"/>
      <c r="E39" s="43"/>
      <c r="F39" s="45"/>
      <c r="G39" s="44"/>
      <c r="H39" s="43"/>
      <c r="I39" s="43"/>
    </row>
    <row r="40" spans="2:9" ht="12.75" customHeight="1">
      <c r="B40" s="42"/>
      <c r="C40" s="38"/>
      <c r="E40" s="43"/>
      <c r="F40" s="45"/>
      <c r="G40" s="44"/>
      <c r="H40" s="43"/>
      <c r="I40" s="43"/>
    </row>
    <row r="41" spans="2:9" ht="12.75" customHeight="1">
      <c r="B41" s="42"/>
      <c r="C41" s="38"/>
      <c r="E41" s="43"/>
      <c r="F41" s="45"/>
      <c r="G41" s="44"/>
      <c r="H41" s="43"/>
      <c r="I41" s="43"/>
    </row>
    <row r="42" spans="2:9" ht="12.75" customHeight="1">
      <c r="B42" s="42"/>
      <c r="C42" s="38"/>
      <c r="E42" s="43"/>
      <c r="F42" s="45"/>
      <c r="G42" s="44"/>
      <c r="H42" s="43"/>
      <c r="I42" s="43"/>
    </row>
    <row r="43" spans="2:9" ht="12.75" customHeight="1">
      <c r="B43" s="42"/>
      <c r="C43" s="38"/>
      <c r="E43" s="43"/>
      <c r="F43" s="45"/>
      <c r="G43" s="44"/>
      <c r="H43" s="43"/>
      <c r="I43" s="43"/>
    </row>
    <row r="44" spans="2:9" ht="12.75" customHeight="1">
      <c r="B44" s="42"/>
      <c r="C44" s="38"/>
      <c r="E44" s="43"/>
      <c r="F44" s="45"/>
      <c r="G44" s="44"/>
      <c r="H44" s="43"/>
      <c r="I44" s="43"/>
    </row>
    <row r="45" spans="2:8" ht="12.75" customHeight="1">
      <c r="B45" s="42"/>
      <c r="C45" s="38"/>
      <c r="E45" s="43"/>
      <c r="F45" s="45"/>
      <c r="G45" s="44"/>
      <c r="H45" s="43"/>
    </row>
    <row r="46" spans="2:9" ht="12.75" customHeight="1">
      <c r="B46" s="42"/>
      <c r="C46" s="38"/>
      <c r="E46" s="43"/>
      <c r="F46" s="45"/>
      <c r="G46" s="44"/>
      <c r="H46" s="43"/>
      <c r="I46" s="43"/>
    </row>
    <row r="47" spans="2:9" ht="12.75" customHeight="1">
      <c r="B47" s="42"/>
      <c r="C47" s="38"/>
      <c r="E47" s="43"/>
      <c r="F47" s="45"/>
      <c r="G47" s="44"/>
      <c r="H47" s="43"/>
      <c r="I47" s="43"/>
    </row>
    <row r="48" spans="2:9" ht="12.75" customHeight="1">
      <c r="B48" s="42"/>
      <c r="C48" s="38"/>
      <c r="E48" s="43"/>
      <c r="F48" s="45"/>
      <c r="G48" s="44"/>
      <c r="H48" s="43"/>
      <c r="I48" s="43"/>
    </row>
    <row r="49" spans="2:9" ht="12.75" customHeight="1">
      <c r="B49" s="42"/>
      <c r="C49" s="38"/>
      <c r="E49" s="43"/>
      <c r="F49" s="45"/>
      <c r="G49" s="44"/>
      <c r="H49" s="43"/>
      <c r="I49" s="43"/>
    </row>
    <row r="50" spans="2:9" ht="12.75" customHeight="1">
      <c r="B50" s="42"/>
      <c r="C50" s="38"/>
      <c r="E50" s="43"/>
      <c r="F50" s="45"/>
      <c r="G50" s="44"/>
      <c r="H50" s="43"/>
      <c r="I50" s="43"/>
    </row>
    <row r="51" spans="2:9" ht="12.75" customHeight="1">
      <c r="B51" s="42"/>
      <c r="C51" s="38"/>
      <c r="E51" s="43"/>
      <c r="F51" s="45"/>
      <c r="G51" s="44"/>
      <c r="H51" s="43"/>
      <c r="I51" s="43"/>
    </row>
    <row r="52" spans="2:8" ht="12.75" customHeight="1">
      <c r="B52" s="42"/>
      <c r="C52" s="38"/>
      <c r="E52" s="43"/>
      <c r="F52" s="45"/>
      <c r="G52" s="44"/>
      <c r="H52" s="43"/>
    </row>
    <row r="53" spans="2:9" ht="12.75" customHeight="1">
      <c r="B53" s="42"/>
      <c r="C53" s="38"/>
      <c r="E53" s="43"/>
      <c r="F53" s="45"/>
      <c r="G53" s="44"/>
      <c r="H53" s="43"/>
      <c r="I53" s="43"/>
    </row>
    <row r="54" spans="2:9" ht="12.75" customHeight="1">
      <c r="B54" s="42"/>
      <c r="C54" s="38"/>
      <c r="E54" s="43"/>
      <c r="F54" s="45"/>
      <c r="G54" s="44"/>
      <c r="H54" s="43"/>
      <c r="I54" s="43"/>
    </row>
    <row r="55" spans="2:9" ht="12.75" customHeight="1">
      <c r="B55" s="42"/>
      <c r="C55" s="38"/>
      <c r="E55" s="43"/>
      <c r="F55" s="45"/>
      <c r="G55" s="44"/>
      <c r="H55" s="43"/>
      <c r="I55" s="43"/>
    </row>
    <row r="56" spans="2:9" ht="12.75" customHeight="1">
      <c r="B56" s="42"/>
      <c r="C56" s="38"/>
      <c r="E56" s="43"/>
      <c r="F56" s="45"/>
      <c r="G56" s="44"/>
      <c r="H56" s="43"/>
      <c r="I56" s="43"/>
    </row>
    <row r="57" spans="2:9" ht="12.75" customHeight="1">
      <c r="B57" s="42"/>
      <c r="C57" s="38"/>
      <c r="E57" s="43"/>
      <c r="F57" s="45"/>
      <c r="G57" s="44"/>
      <c r="H57" s="43"/>
      <c r="I57" s="43"/>
    </row>
    <row r="58" spans="2:9" ht="12.75" customHeight="1">
      <c r="B58" s="42"/>
      <c r="C58" s="38"/>
      <c r="E58" s="43"/>
      <c r="F58" s="45"/>
      <c r="G58" s="44"/>
      <c r="H58" s="43"/>
      <c r="I58" s="43"/>
    </row>
    <row r="59" spans="2:9" ht="12.75" customHeight="1">
      <c r="B59" s="42"/>
      <c r="C59" s="38"/>
      <c r="E59" s="43"/>
      <c r="F59" s="45"/>
      <c r="G59" s="44"/>
      <c r="H59" s="43"/>
      <c r="I59" s="43"/>
    </row>
    <row r="60" spans="2:9" ht="12.75" customHeight="1">
      <c r="B60" s="42"/>
      <c r="C60" s="38"/>
      <c r="E60" s="43"/>
      <c r="F60" s="45"/>
      <c r="G60" s="44"/>
      <c r="H60" s="43"/>
      <c r="I60" s="43"/>
    </row>
    <row r="61" spans="2:9" ht="12.75" customHeight="1">
      <c r="B61" s="42"/>
      <c r="C61" s="38"/>
      <c r="E61" s="43"/>
      <c r="F61" s="45"/>
      <c r="G61" s="44"/>
      <c r="H61" s="43"/>
      <c r="I61" s="43"/>
    </row>
    <row r="62" spans="2:9" ht="12.75" customHeight="1">
      <c r="B62" s="42"/>
      <c r="C62" s="38"/>
      <c r="E62" s="43"/>
      <c r="F62" s="45"/>
      <c r="G62" s="44"/>
      <c r="H62" s="43"/>
      <c r="I62" s="43"/>
    </row>
    <row r="63" spans="2:9" ht="12.75" customHeight="1">
      <c r="B63" s="42"/>
      <c r="C63" s="38"/>
      <c r="E63" s="43"/>
      <c r="F63" s="45"/>
      <c r="G63" s="44"/>
      <c r="H63" s="43"/>
      <c r="I63" s="43"/>
    </row>
    <row r="64" spans="2:9" ht="12.75" customHeight="1">
      <c r="B64" s="42"/>
      <c r="C64" s="38"/>
      <c r="E64" s="43"/>
      <c r="F64" s="45"/>
      <c r="G64" s="44"/>
      <c r="H64" s="43"/>
      <c r="I64" s="43"/>
    </row>
    <row r="65" spans="2:9" ht="12.75" customHeight="1">
      <c r="B65" s="42"/>
      <c r="C65" s="38"/>
      <c r="E65" s="43"/>
      <c r="F65" s="45"/>
      <c r="G65" s="44"/>
      <c r="H65" s="43"/>
      <c r="I65" s="43"/>
    </row>
    <row r="66" spans="2:9" ht="12.75" customHeight="1">
      <c r="B66" s="42"/>
      <c r="C66" s="38"/>
      <c r="E66" s="43"/>
      <c r="F66" s="45"/>
      <c r="G66" s="44"/>
      <c r="H66" s="43"/>
      <c r="I66" s="43"/>
    </row>
    <row r="67" spans="2:9" ht="12.75" customHeight="1">
      <c r="B67" s="42"/>
      <c r="C67" s="38"/>
      <c r="E67" s="43"/>
      <c r="F67" s="45"/>
      <c r="G67" s="44"/>
      <c r="H67" s="43"/>
      <c r="I67" s="43"/>
    </row>
    <row r="68" spans="2:9" ht="12.75" customHeight="1">
      <c r="B68" s="42"/>
      <c r="C68" s="38"/>
      <c r="E68" s="43"/>
      <c r="F68" s="45"/>
      <c r="G68" s="44"/>
      <c r="H68" s="43"/>
      <c r="I68" s="43"/>
    </row>
    <row r="69" spans="2:9" ht="12.75" customHeight="1">
      <c r="B69" s="42"/>
      <c r="C69" s="38"/>
      <c r="E69" s="43"/>
      <c r="F69" s="45"/>
      <c r="G69" s="44"/>
      <c r="H69" s="43"/>
      <c r="I69" s="43"/>
    </row>
    <row r="70" spans="2:9" ht="12.75" customHeight="1">
      <c r="B70" s="42"/>
      <c r="C70" s="38"/>
      <c r="E70" s="43"/>
      <c r="F70" s="45"/>
      <c r="G70" s="44"/>
      <c r="H70" s="43"/>
      <c r="I70" s="43"/>
    </row>
    <row r="71" spans="2:9" ht="12.75" customHeight="1">
      <c r="B71" s="42"/>
      <c r="C71" s="38"/>
      <c r="E71" s="43"/>
      <c r="F71" s="45"/>
      <c r="G71" s="44"/>
      <c r="H71" s="43"/>
      <c r="I71" s="43"/>
    </row>
    <row r="72" spans="2:9" ht="12.75" customHeight="1">
      <c r="B72" s="42"/>
      <c r="C72" s="38"/>
      <c r="E72" s="43"/>
      <c r="F72" s="45"/>
      <c r="G72" s="44"/>
      <c r="H72" s="43"/>
      <c r="I72" s="43"/>
    </row>
    <row r="73" spans="2:9" ht="12.75" customHeight="1">
      <c r="B73" s="42"/>
      <c r="C73" s="38"/>
      <c r="E73" s="43"/>
      <c r="F73" s="45"/>
      <c r="G73" s="44"/>
      <c r="H73" s="43"/>
      <c r="I73" s="43"/>
    </row>
    <row r="74" spans="2:9" ht="12.75" customHeight="1">
      <c r="B74" s="42"/>
      <c r="C74" s="38"/>
      <c r="E74" s="43"/>
      <c r="F74" s="45"/>
      <c r="G74" s="44"/>
      <c r="H74" s="43"/>
      <c r="I74" s="43"/>
    </row>
    <row r="75" spans="2:9" ht="12.75" customHeight="1">
      <c r="B75" s="42"/>
      <c r="C75" s="38"/>
      <c r="E75" s="43"/>
      <c r="F75" s="45"/>
      <c r="G75" s="44"/>
      <c r="H75" s="43"/>
      <c r="I75" s="43"/>
    </row>
    <row r="76" spans="2:9" ht="12.75" customHeight="1">
      <c r="B76" s="42"/>
      <c r="C76" s="38"/>
      <c r="E76" s="43"/>
      <c r="F76" s="45"/>
      <c r="G76" s="44"/>
      <c r="H76" s="43"/>
      <c r="I76" s="43"/>
    </row>
    <row r="77" spans="2:9" ht="12.75" customHeight="1">
      <c r="B77" s="42"/>
      <c r="C77" s="38"/>
      <c r="E77" s="43"/>
      <c r="F77" s="45"/>
      <c r="G77" s="44"/>
      <c r="H77" s="43"/>
      <c r="I77" s="43"/>
    </row>
    <row r="78" spans="2:9" ht="12.75" customHeight="1">
      <c r="B78" s="42"/>
      <c r="C78" s="38"/>
      <c r="E78" s="43"/>
      <c r="F78" s="45"/>
      <c r="G78" s="44"/>
      <c r="H78" s="43"/>
      <c r="I78" s="43"/>
    </row>
    <row r="79" spans="2:9" ht="12.75" customHeight="1">
      <c r="B79" s="42"/>
      <c r="C79" s="38"/>
      <c r="E79" s="43"/>
      <c r="F79" s="45"/>
      <c r="G79" s="44"/>
      <c r="H79" s="43"/>
      <c r="I79" s="43"/>
    </row>
    <row r="80" spans="2:9" ht="12.75" customHeight="1">
      <c r="B80" s="42"/>
      <c r="C80" s="38"/>
      <c r="E80" s="43"/>
      <c r="F80" s="45"/>
      <c r="G80" s="44"/>
      <c r="H80" s="43"/>
      <c r="I80" s="43"/>
    </row>
    <row r="81" spans="2:9" ht="12.75" customHeight="1">
      <c r="B81" s="42"/>
      <c r="C81" s="38"/>
      <c r="E81" s="43"/>
      <c r="F81" s="45"/>
      <c r="G81" s="44"/>
      <c r="H81" s="43"/>
      <c r="I81" s="43"/>
    </row>
    <row r="82" spans="2:9" ht="12.75" customHeight="1">
      <c r="B82" s="42"/>
      <c r="C82" s="38"/>
      <c r="E82" s="43"/>
      <c r="F82" s="45"/>
      <c r="G82" s="44"/>
      <c r="H82" s="43"/>
      <c r="I82" s="43"/>
    </row>
    <row r="83" spans="2:9" ht="12.75" customHeight="1">
      <c r="B83" s="42"/>
      <c r="C83" s="38"/>
      <c r="E83" s="43"/>
      <c r="F83" s="45"/>
      <c r="G83" s="44"/>
      <c r="H83" s="43"/>
      <c r="I83" s="43"/>
    </row>
    <row r="84" spans="2:9" ht="12.75" customHeight="1">
      <c r="B84" s="42"/>
      <c r="C84" s="38"/>
      <c r="E84" s="43"/>
      <c r="F84" s="45"/>
      <c r="G84" s="44"/>
      <c r="H84" s="43"/>
      <c r="I84" s="43"/>
    </row>
    <row r="85" spans="2:9" ht="12.75" customHeight="1">
      <c r="B85" s="42"/>
      <c r="C85" s="38"/>
      <c r="E85" s="43"/>
      <c r="F85" s="45"/>
      <c r="G85" s="44"/>
      <c r="H85" s="43"/>
      <c r="I85" s="43"/>
    </row>
    <row r="86" spans="2:9" ht="12.75" customHeight="1">
      <c r="B86" s="42"/>
      <c r="C86" s="38"/>
      <c r="E86" s="43"/>
      <c r="F86" s="45"/>
      <c r="G86" s="44"/>
      <c r="H86" s="43"/>
      <c r="I86" s="43"/>
    </row>
    <row r="87" spans="2:9" ht="12.75" customHeight="1">
      <c r="B87" s="42"/>
      <c r="C87" s="38"/>
      <c r="E87" s="43"/>
      <c r="F87" s="45"/>
      <c r="G87" s="44"/>
      <c r="H87" s="43"/>
      <c r="I87" s="43"/>
    </row>
    <row r="88" spans="2:9" ht="12.75" customHeight="1">
      <c r="B88" s="42"/>
      <c r="C88" s="38"/>
      <c r="E88" s="43"/>
      <c r="F88" s="45"/>
      <c r="G88" s="44"/>
      <c r="H88" s="43"/>
      <c r="I88" s="43"/>
    </row>
    <row r="89" spans="2:9" ht="12.75" customHeight="1">
      <c r="B89" s="42"/>
      <c r="C89" s="38"/>
      <c r="E89" s="43"/>
      <c r="F89" s="45"/>
      <c r="G89" s="44"/>
      <c r="H89" s="43"/>
      <c r="I89" s="43"/>
    </row>
    <row r="90" spans="2:9" ht="12.75" customHeight="1">
      <c r="B90" s="42"/>
      <c r="C90" s="38"/>
      <c r="E90" s="43"/>
      <c r="F90" s="45"/>
      <c r="G90" s="44"/>
      <c r="H90" s="43"/>
      <c r="I90" s="43"/>
    </row>
    <row r="91" spans="2:9" ht="12.75" customHeight="1">
      <c r="B91" s="42"/>
      <c r="C91" s="38"/>
      <c r="E91" s="43"/>
      <c r="F91" s="45"/>
      <c r="G91" s="44"/>
      <c r="H91" s="43"/>
      <c r="I91" s="43"/>
    </row>
    <row r="92" spans="2:9" ht="12.75" customHeight="1">
      <c r="B92" s="42"/>
      <c r="C92" s="38"/>
      <c r="E92" s="43"/>
      <c r="F92" s="45"/>
      <c r="G92" s="44"/>
      <c r="H92" s="43"/>
      <c r="I92" s="43"/>
    </row>
    <row r="93" spans="2:9" ht="12.75" customHeight="1">
      <c r="B93" s="42"/>
      <c r="C93" s="38"/>
      <c r="E93" s="43"/>
      <c r="F93" s="45"/>
      <c r="G93" s="44"/>
      <c r="H93" s="43"/>
      <c r="I93" s="43"/>
    </row>
    <row r="94" spans="2:9" ht="12.75" customHeight="1">
      <c r="B94" s="42"/>
      <c r="C94" s="38"/>
      <c r="E94" s="43"/>
      <c r="F94" s="45"/>
      <c r="G94" s="44"/>
      <c r="H94" s="43"/>
      <c r="I94" s="43"/>
    </row>
    <row r="95" spans="2:9" ht="12.75" customHeight="1">
      <c r="B95" s="42"/>
      <c r="C95" s="38"/>
      <c r="E95" s="43"/>
      <c r="F95" s="45"/>
      <c r="G95" s="44"/>
      <c r="H95" s="43"/>
      <c r="I95" s="43"/>
    </row>
    <row r="96" spans="2:9" ht="12.75" customHeight="1">
      <c r="B96" s="42"/>
      <c r="C96" s="38"/>
      <c r="E96" s="43"/>
      <c r="F96" s="45"/>
      <c r="G96" s="44"/>
      <c r="H96" s="43"/>
      <c r="I96" s="43"/>
    </row>
    <row r="97" spans="2:9" ht="12.75" customHeight="1">
      <c r="B97" s="42"/>
      <c r="C97" s="38"/>
      <c r="E97" s="43"/>
      <c r="F97" s="45"/>
      <c r="G97" s="44"/>
      <c r="H97" s="43"/>
      <c r="I97" s="43"/>
    </row>
    <row r="98" spans="2:9" ht="12.75" customHeight="1">
      <c r="B98" s="42"/>
      <c r="C98" s="38"/>
      <c r="E98" s="43"/>
      <c r="F98" s="45"/>
      <c r="G98" s="44"/>
      <c r="H98" s="43"/>
      <c r="I98" s="43"/>
    </row>
    <row r="99" spans="2:9" ht="12.75" customHeight="1">
      <c r="B99" s="42"/>
      <c r="C99" s="38"/>
      <c r="E99" s="43"/>
      <c r="F99" s="45"/>
      <c r="G99" s="44"/>
      <c r="H99" s="43"/>
      <c r="I99" s="43"/>
    </row>
    <row r="100" spans="2:9" ht="12.75" customHeight="1">
      <c r="B100" s="42"/>
      <c r="C100" s="38"/>
      <c r="E100" s="43"/>
      <c r="F100" s="45"/>
      <c r="G100" s="44"/>
      <c r="H100" s="43"/>
      <c r="I100" s="43"/>
    </row>
    <row r="101" spans="2:9" ht="12.75" customHeight="1">
      <c r="B101" s="42"/>
      <c r="C101" s="38"/>
      <c r="E101" s="43"/>
      <c r="F101" s="45"/>
      <c r="G101" s="44"/>
      <c r="H101" s="43"/>
      <c r="I101" s="43"/>
    </row>
    <row r="102" spans="2:9" ht="12.75" customHeight="1">
      <c r="B102" s="42"/>
      <c r="C102" s="38"/>
      <c r="E102" s="43"/>
      <c r="F102" s="45"/>
      <c r="G102" s="44"/>
      <c r="H102" s="43"/>
      <c r="I102" s="43"/>
    </row>
    <row r="103" spans="2:9" ht="12.75" customHeight="1">
      <c r="B103" s="42"/>
      <c r="C103" s="38"/>
      <c r="E103" s="43"/>
      <c r="F103" s="45"/>
      <c r="G103" s="44"/>
      <c r="H103" s="43"/>
      <c r="I103" s="43"/>
    </row>
    <row r="104" spans="2:9" ht="12.75" customHeight="1">
      <c r="B104" s="42"/>
      <c r="C104" s="38"/>
      <c r="E104" s="43"/>
      <c r="F104" s="45"/>
      <c r="G104" s="44"/>
      <c r="H104" s="43"/>
      <c r="I104" s="43"/>
    </row>
    <row r="105" spans="2:9" ht="12.75" customHeight="1">
      <c r="B105" s="42"/>
      <c r="C105" s="38"/>
      <c r="E105" s="43"/>
      <c r="F105" s="45"/>
      <c r="G105" s="44"/>
      <c r="H105" s="43"/>
      <c r="I105" s="43"/>
    </row>
    <row r="106" spans="2:9" ht="12.75" customHeight="1">
      <c r="B106" s="42"/>
      <c r="C106" s="38"/>
      <c r="E106" s="43"/>
      <c r="F106" s="45"/>
      <c r="G106" s="44"/>
      <c r="H106" s="43"/>
      <c r="I106" s="43"/>
    </row>
    <row r="107" spans="2:9" ht="12.75" customHeight="1">
      <c r="B107" s="42"/>
      <c r="C107" s="38"/>
      <c r="E107" s="43"/>
      <c r="F107" s="45"/>
      <c r="G107" s="44"/>
      <c r="H107" s="43"/>
      <c r="I107" s="43"/>
    </row>
    <row r="108" spans="2:9" ht="12.75" customHeight="1">
      <c r="B108" s="42"/>
      <c r="C108" s="38"/>
      <c r="E108" s="43"/>
      <c r="F108" s="45"/>
      <c r="G108" s="44"/>
      <c r="H108" s="43"/>
      <c r="I108" s="43"/>
    </row>
    <row r="109" spans="2:9" ht="12.75" customHeight="1">
      <c r="B109" s="42"/>
      <c r="C109" s="38"/>
      <c r="E109" s="43"/>
      <c r="F109" s="45"/>
      <c r="G109" s="44"/>
      <c r="H109" s="43"/>
      <c r="I109" s="43"/>
    </row>
    <row r="110" spans="2:9" ht="12.75" customHeight="1">
      <c r="B110" s="42"/>
      <c r="C110" s="38"/>
      <c r="E110" s="43"/>
      <c r="F110" s="45"/>
      <c r="G110" s="44"/>
      <c r="H110" s="43"/>
      <c r="I110" s="43"/>
    </row>
    <row r="111" spans="2:9" ht="12.75" customHeight="1">
      <c r="B111" s="42"/>
      <c r="C111" s="38"/>
      <c r="E111" s="43"/>
      <c r="F111" s="45"/>
      <c r="G111" s="44"/>
      <c r="H111" s="43"/>
      <c r="I111" s="43"/>
    </row>
    <row r="112" spans="2:9" ht="12.75" customHeight="1">
      <c r="B112" s="42"/>
      <c r="C112" s="38"/>
      <c r="E112" s="43"/>
      <c r="F112" s="45"/>
      <c r="G112" s="44"/>
      <c r="H112" s="43"/>
      <c r="I112" s="43"/>
    </row>
    <row r="113" spans="2:9" ht="12.75" customHeight="1">
      <c r="B113" s="42"/>
      <c r="C113" s="38"/>
      <c r="E113" s="43"/>
      <c r="F113" s="45"/>
      <c r="G113" s="44"/>
      <c r="H113" s="43"/>
      <c r="I113" s="43"/>
    </row>
    <row r="114" spans="2:9" ht="12.75" customHeight="1">
      <c r="B114" s="42"/>
      <c r="C114" s="38"/>
      <c r="E114" s="43"/>
      <c r="F114" s="45"/>
      <c r="G114" s="44"/>
      <c r="H114" s="43"/>
      <c r="I114" s="43"/>
    </row>
    <row r="115" spans="2:9" ht="12.75" customHeight="1">
      <c r="B115" s="42"/>
      <c r="C115" s="38"/>
      <c r="E115" s="43"/>
      <c r="F115" s="45"/>
      <c r="G115" s="44"/>
      <c r="H115" s="43"/>
      <c r="I115" s="43"/>
    </row>
    <row r="116" spans="2:9" ht="12.75" customHeight="1">
      <c r="B116" s="42"/>
      <c r="C116" s="38"/>
      <c r="E116" s="43"/>
      <c r="F116" s="45"/>
      <c r="G116" s="44"/>
      <c r="H116" s="43"/>
      <c r="I116" s="43"/>
    </row>
    <row r="117" spans="2:9" ht="12.75" customHeight="1">
      <c r="B117" s="42"/>
      <c r="C117" s="38"/>
      <c r="E117" s="43"/>
      <c r="F117" s="45"/>
      <c r="G117" s="44"/>
      <c r="H117" s="43"/>
      <c r="I117" s="43"/>
    </row>
    <row r="118" spans="2:9" ht="12.75" customHeight="1">
      <c r="B118" s="42"/>
      <c r="C118" s="38"/>
      <c r="E118" s="43"/>
      <c r="F118" s="45"/>
      <c r="G118" s="44"/>
      <c r="H118" s="43"/>
      <c r="I118" s="43"/>
    </row>
    <row r="119" spans="2:9" ht="12.75" customHeight="1">
      <c r="B119" s="42"/>
      <c r="C119" s="38"/>
      <c r="E119" s="43"/>
      <c r="F119" s="45"/>
      <c r="G119" s="44"/>
      <c r="H119" s="43"/>
      <c r="I119" s="43"/>
    </row>
    <row r="120" spans="2:9" ht="12.75" customHeight="1">
      <c r="B120" s="42"/>
      <c r="C120" s="38"/>
      <c r="E120" s="43"/>
      <c r="F120" s="45"/>
      <c r="G120" s="44"/>
      <c r="H120" s="43"/>
      <c r="I120" s="43"/>
    </row>
    <row r="121" spans="2:9" ht="12.75" customHeight="1">
      <c r="B121" s="42"/>
      <c r="C121" s="38"/>
      <c r="E121" s="43"/>
      <c r="F121" s="45"/>
      <c r="G121" s="44"/>
      <c r="H121" s="43"/>
      <c r="I121" s="43"/>
    </row>
    <row r="122" spans="2:9" ht="12.75" customHeight="1">
      <c r="B122" s="42"/>
      <c r="C122" s="38"/>
      <c r="E122" s="43"/>
      <c r="F122" s="45"/>
      <c r="G122" s="44"/>
      <c r="H122" s="43"/>
      <c r="I122" s="43"/>
    </row>
    <row r="123" spans="2:9" ht="12.75" customHeight="1">
      <c r="B123" s="42"/>
      <c r="C123" s="38"/>
      <c r="E123" s="43"/>
      <c r="F123" s="45"/>
      <c r="G123" s="44"/>
      <c r="H123" s="43"/>
      <c r="I123" s="43"/>
    </row>
    <row r="124" spans="2:9" ht="12.75" customHeight="1">
      <c r="B124" s="42"/>
      <c r="C124" s="38"/>
      <c r="E124" s="43"/>
      <c r="F124" s="45"/>
      <c r="G124" s="44"/>
      <c r="H124" s="43"/>
      <c r="I124" s="43"/>
    </row>
    <row r="125" spans="2:9" ht="12.75" customHeight="1">
      <c r="B125" s="42"/>
      <c r="C125" s="38"/>
      <c r="E125" s="43"/>
      <c r="F125" s="45"/>
      <c r="G125" s="44"/>
      <c r="H125" s="43"/>
      <c r="I125" s="43"/>
    </row>
    <row r="126" spans="2:9" ht="12.75" customHeight="1">
      <c r="B126" s="42"/>
      <c r="C126" s="38"/>
      <c r="E126" s="43"/>
      <c r="F126" s="45"/>
      <c r="G126" s="44"/>
      <c r="H126" s="43"/>
      <c r="I126" s="43"/>
    </row>
    <row r="127" spans="2:9" ht="12.75" customHeight="1">
      <c r="B127" s="42"/>
      <c r="C127" s="38"/>
      <c r="E127" s="43"/>
      <c r="F127" s="45"/>
      <c r="G127" s="44"/>
      <c r="H127" s="43"/>
      <c r="I127" s="43"/>
    </row>
    <row r="128" spans="2:9" ht="12.75" customHeight="1">
      <c r="B128" s="42"/>
      <c r="C128" s="38"/>
      <c r="E128" s="43"/>
      <c r="F128" s="45"/>
      <c r="G128" s="44"/>
      <c r="H128" s="43"/>
      <c r="I128" s="43"/>
    </row>
    <row r="129" spans="2:9" ht="12.75" customHeight="1">
      <c r="B129" s="42"/>
      <c r="C129" s="38"/>
      <c r="E129" s="43"/>
      <c r="F129" s="45"/>
      <c r="G129" s="44"/>
      <c r="H129" s="43"/>
      <c r="I129" s="43"/>
    </row>
    <row r="130" spans="2:9" ht="12.75" customHeight="1">
      <c r="B130" s="42"/>
      <c r="C130" s="38"/>
      <c r="E130" s="43"/>
      <c r="F130" s="45"/>
      <c r="G130" s="44"/>
      <c r="H130" s="43"/>
      <c r="I130" s="43"/>
    </row>
    <row r="131" spans="2:9" ht="12.75" customHeight="1">
      <c r="B131" s="42"/>
      <c r="C131" s="38"/>
      <c r="E131" s="43"/>
      <c r="F131" s="45"/>
      <c r="G131" s="44"/>
      <c r="H131" s="43"/>
      <c r="I131" s="43"/>
    </row>
    <row r="132" spans="2:9" ht="12.75" customHeight="1">
      <c r="B132" s="42"/>
      <c r="C132" s="38"/>
      <c r="E132" s="43"/>
      <c r="F132" s="45"/>
      <c r="G132" s="44"/>
      <c r="H132" s="43"/>
      <c r="I132" s="43"/>
    </row>
    <row r="133" spans="2:9" ht="12.75" customHeight="1">
      <c r="B133" s="42"/>
      <c r="C133" s="38"/>
      <c r="E133" s="43"/>
      <c r="F133" s="45"/>
      <c r="G133" s="44"/>
      <c r="H133" s="43"/>
      <c r="I133" s="43"/>
    </row>
    <row r="134" spans="2:9" ht="12.75" customHeight="1">
      <c r="B134" s="42"/>
      <c r="C134" s="38"/>
      <c r="E134" s="43"/>
      <c r="F134" s="45"/>
      <c r="G134" s="44"/>
      <c r="H134" s="43"/>
      <c r="I134" s="43"/>
    </row>
    <row r="135" spans="2:9" ht="12.75" customHeight="1">
      <c r="B135" s="42"/>
      <c r="C135" s="38"/>
      <c r="E135" s="43"/>
      <c r="F135" s="45"/>
      <c r="G135" s="44"/>
      <c r="H135" s="43"/>
      <c r="I135" s="43"/>
    </row>
    <row r="136" spans="2:9" ht="12.75" customHeight="1">
      <c r="B136" s="42"/>
      <c r="C136" s="38"/>
      <c r="E136" s="43"/>
      <c r="F136" s="45"/>
      <c r="G136" s="44"/>
      <c r="H136" s="43"/>
      <c r="I136" s="43"/>
    </row>
    <row r="137" spans="2:9" ht="12.75" customHeight="1">
      <c r="B137" s="42"/>
      <c r="C137" s="38"/>
      <c r="E137" s="43"/>
      <c r="F137" s="45"/>
      <c r="G137" s="44"/>
      <c r="H137" s="43"/>
      <c r="I137" s="43"/>
    </row>
    <row r="138" spans="2:9" ht="12.75" customHeight="1">
      <c r="B138" s="42"/>
      <c r="C138" s="38"/>
      <c r="E138" s="43"/>
      <c r="F138" s="45"/>
      <c r="G138" s="44"/>
      <c r="H138" s="43"/>
      <c r="I138" s="43"/>
    </row>
    <row r="139" spans="2:9" ht="12.75" customHeight="1">
      <c r="B139" s="42"/>
      <c r="C139" s="38"/>
      <c r="E139" s="43"/>
      <c r="F139" s="45"/>
      <c r="G139" s="44"/>
      <c r="H139" s="43"/>
      <c r="I139" s="43"/>
    </row>
    <row r="140" spans="2:9" ht="12.75" customHeight="1">
      <c r="B140" s="42"/>
      <c r="C140" s="38"/>
      <c r="E140" s="43"/>
      <c r="F140" s="45"/>
      <c r="G140" s="44"/>
      <c r="H140" s="43"/>
      <c r="I140" s="43"/>
    </row>
    <row r="141" spans="2:9" ht="12.75" customHeight="1">
      <c r="B141" s="42"/>
      <c r="C141" s="38"/>
      <c r="E141" s="43"/>
      <c r="F141" s="45"/>
      <c r="G141" s="44"/>
      <c r="H141" s="43"/>
      <c r="I141" s="43"/>
    </row>
    <row r="142" spans="2:9" ht="12.75" customHeight="1">
      <c r="B142" s="42"/>
      <c r="C142" s="38"/>
      <c r="E142" s="43"/>
      <c r="F142" s="45"/>
      <c r="G142" s="44"/>
      <c r="H142" s="43"/>
      <c r="I142" s="43"/>
    </row>
    <row r="143" spans="2:9" ht="12.75" customHeight="1">
      <c r="B143" s="42"/>
      <c r="C143" s="38"/>
      <c r="E143" s="43"/>
      <c r="F143" s="45"/>
      <c r="G143" s="44"/>
      <c r="H143" s="43"/>
      <c r="I143" s="43"/>
    </row>
    <row r="144" spans="2:9" ht="12.75" customHeight="1">
      <c r="B144" s="42"/>
      <c r="C144" s="38"/>
      <c r="E144" s="43"/>
      <c r="F144" s="45"/>
      <c r="G144" s="44"/>
      <c r="H144" s="43"/>
      <c r="I144" s="43"/>
    </row>
    <row r="145" spans="2:9" ht="12.75" customHeight="1">
      <c r="B145" s="42"/>
      <c r="C145" s="38"/>
      <c r="E145" s="43"/>
      <c r="F145" s="45"/>
      <c r="G145" s="44"/>
      <c r="H145" s="43"/>
      <c r="I145" s="43"/>
    </row>
    <row r="146" spans="2:9" ht="12.75" customHeight="1">
      <c r="B146" s="42"/>
      <c r="C146" s="38"/>
      <c r="E146" s="43"/>
      <c r="F146" s="45"/>
      <c r="G146" s="44"/>
      <c r="H146" s="43"/>
      <c r="I146" s="43"/>
    </row>
    <row r="147" spans="2:9" ht="12.75" customHeight="1">
      <c r="B147" s="42"/>
      <c r="C147" s="38"/>
      <c r="E147" s="43"/>
      <c r="F147" s="45"/>
      <c r="G147" s="44"/>
      <c r="H147" s="43"/>
      <c r="I147" s="43"/>
    </row>
    <row r="148" spans="2:9" ht="12.75" customHeight="1">
      <c r="B148" s="42"/>
      <c r="C148" s="38"/>
      <c r="E148" s="43"/>
      <c r="F148" s="45"/>
      <c r="G148" s="44"/>
      <c r="H148" s="43"/>
      <c r="I148" s="43"/>
    </row>
    <row r="149" spans="2:9" ht="12.75" customHeight="1">
      <c r="B149" s="42"/>
      <c r="C149" s="38"/>
      <c r="E149" s="43"/>
      <c r="F149" s="45"/>
      <c r="G149" s="44"/>
      <c r="H149" s="43"/>
      <c r="I149" s="43"/>
    </row>
    <row r="150" spans="2:9" ht="12.75" customHeight="1">
      <c r="B150" s="42"/>
      <c r="C150" s="38"/>
      <c r="E150" s="43"/>
      <c r="F150" s="45"/>
      <c r="G150" s="44"/>
      <c r="H150" s="43"/>
      <c r="I150" s="43"/>
    </row>
    <row r="151" spans="2:9" ht="12.75" customHeight="1">
      <c r="B151" s="42"/>
      <c r="C151" s="38"/>
      <c r="E151" s="43"/>
      <c r="F151" s="45"/>
      <c r="G151" s="44"/>
      <c r="H151" s="43"/>
      <c r="I151" s="43"/>
    </row>
    <row r="152" spans="2:9" ht="12.75" customHeight="1">
      <c r="B152" s="42"/>
      <c r="C152" s="38"/>
      <c r="E152" s="43"/>
      <c r="F152" s="45"/>
      <c r="G152" s="44"/>
      <c r="H152" s="43"/>
      <c r="I152" s="43"/>
    </row>
    <row r="153" spans="2:9" ht="12.75" customHeight="1">
      <c r="B153" s="42"/>
      <c r="C153" s="38"/>
      <c r="E153" s="43"/>
      <c r="F153" s="45"/>
      <c r="G153" s="44"/>
      <c r="H153" s="43"/>
      <c r="I153" s="43"/>
    </row>
    <row r="154" spans="2:9" ht="12.75" customHeight="1">
      <c r="B154" s="42"/>
      <c r="C154" s="38"/>
      <c r="E154" s="43"/>
      <c r="F154" s="45"/>
      <c r="G154" s="44"/>
      <c r="H154" s="43"/>
      <c r="I154" s="43"/>
    </row>
    <row r="155" spans="2:9" ht="12.75" customHeight="1">
      <c r="B155" s="42"/>
      <c r="C155" s="38"/>
      <c r="E155" s="43"/>
      <c r="F155" s="45"/>
      <c r="G155" s="44"/>
      <c r="H155" s="43"/>
      <c r="I155" s="43"/>
    </row>
    <row r="156" spans="2:9" ht="12.75" customHeight="1">
      <c r="B156" s="42"/>
      <c r="C156" s="38"/>
      <c r="E156" s="43"/>
      <c r="F156" s="45"/>
      <c r="G156" s="44"/>
      <c r="H156" s="43"/>
      <c r="I156" s="43"/>
    </row>
    <row r="157" spans="2:9" ht="12.75" customHeight="1">
      <c r="B157" s="42"/>
      <c r="C157" s="38"/>
      <c r="E157" s="43"/>
      <c r="F157" s="45"/>
      <c r="G157" s="44"/>
      <c r="H157" s="43"/>
      <c r="I157" s="43"/>
    </row>
    <row r="158" spans="2:9" ht="12.75" customHeight="1">
      <c r="B158" s="42"/>
      <c r="C158" s="38"/>
      <c r="E158" s="43"/>
      <c r="F158" s="45"/>
      <c r="G158" s="44"/>
      <c r="H158" s="43"/>
      <c r="I158" s="43"/>
    </row>
    <row r="159" spans="2:9" ht="12.75" customHeight="1">
      <c r="B159" s="42"/>
      <c r="C159" s="38"/>
      <c r="E159" s="43"/>
      <c r="F159" s="45"/>
      <c r="G159" s="44"/>
      <c r="H159" s="43"/>
      <c r="I159" s="43"/>
    </row>
    <row r="160" spans="2:9" ht="12.75" customHeight="1">
      <c r="B160" s="42"/>
      <c r="C160" s="38"/>
      <c r="E160" s="43"/>
      <c r="F160" s="45"/>
      <c r="G160" s="44"/>
      <c r="H160" s="43"/>
      <c r="I160" s="43"/>
    </row>
    <row r="161" spans="2:9" ht="12.75" customHeight="1">
      <c r="B161" s="42"/>
      <c r="C161" s="38"/>
      <c r="E161" s="43"/>
      <c r="F161" s="45"/>
      <c r="G161" s="44"/>
      <c r="H161" s="43"/>
      <c r="I161" s="43"/>
    </row>
    <row r="162" spans="2:9" ht="12.75" customHeight="1">
      <c r="B162" s="42"/>
      <c r="C162" s="38"/>
      <c r="E162" s="43"/>
      <c r="F162" s="45"/>
      <c r="G162" s="44"/>
      <c r="H162" s="43"/>
      <c r="I162" s="43"/>
    </row>
    <row r="163" spans="2:9" ht="12.75" customHeight="1">
      <c r="B163" s="42"/>
      <c r="C163" s="38"/>
      <c r="E163" s="43"/>
      <c r="F163" s="45"/>
      <c r="G163" s="44"/>
      <c r="H163" s="43"/>
      <c r="I163" s="43"/>
    </row>
    <row r="164" spans="2:9" ht="12.75" customHeight="1">
      <c r="B164" s="42"/>
      <c r="C164" s="38"/>
      <c r="E164" s="43"/>
      <c r="F164" s="45"/>
      <c r="G164" s="44"/>
      <c r="H164" s="43"/>
      <c r="I164" s="43"/>
    </row>
    <row r="165" spans="2:9" ht="12.75" customHeight="1">
      <c r="B165" s="42"/>
      <c r="C165" s="38"/>
      <c r="E165" s="43"/>
      <c r="F165" s="45"/>
      <c r="G165" s="44"/>
      <c r="H165" s="43"/>
      <c r="I165" s="43"/>
    </row>
    <row r="166" spans="2:9" ht="12.75" customHeight="1">
      <c r="B166" s="42"/>
      <c r="C166" s="38"/>
      <c r="E166" s="43"/>
      <c r="F166" s="45"/>
      <c r="G166" s="44"/>
      <c r="H166" s="43"/>
      <c r="I166" s="43"/>
    </row>
    <row r="167" spans="2:9" ht="12.75" customHeight="1">
      <c r="B167" s="42"/>
      <c r="C167" s="38"/>
      <c r="E167" s="43"/>
      <c r="F167" s="45"/>
      <c r="G167" s="44"/>
      <c r="H167" s="43"/>
      <c r="I167" s="43"/>
    </row>
    <row r="168" spans="2:9" ht="12.75" customHeight="1">
      <c r="B168" s="42"/>
      <c r="C168" s="38"/>
      <c r="E168" s="43"/>
      <c r="F168" s="45"/>
      <c r="G168" s="44"/>
      <c r="H168" s="43"/>
      <c r="I168" s="43"/>
    </row>
    <row r="169" spans="2:9" ht="12.75" customHeight="1">
      <c r="B169" s="42"/>
      <c r="C169" s="38"/>
      <c r="E169" s="43"/>
      <c r="F169" s="45"/>
      <c r="G169" s="44"/>
      <c r="H169" s="43"/>
      <c r="I169" s="43"/>
    </row>
    <row r="170" spans="2:9" ht="12.75" customHeight="1">
      <c r="B170" s="42"/>
      <c r="C170" s="38"/>
      <c r="E170" s="43"/>
      <c r="F170" s="45"/>
      <c r="G170" s="44"/>
      <c r="H170" s="43"/>
      <c r="I170" s="43"/>
    </row>
    <row r="171" spans="2:9" ht="12.75" customHeight="1">
      <c r="B171" s="42"/>
      <c r="C171" s="38"/>
      <c r="E171" s="43"/>
      <c r="F171" s="45"/>
      <c r="G171" s="44"/>
      <c r="H171" s="43"/>
      <c r="I171" s="43"/>
    </row>
    <row r="172" spans="2:9" ht="12.75" customHeight="1">
      <c r="B172" s="42"/>
      <c r="C172" s="38"/>
      <c r="E172" s="43"/>
      <c r="F172" s="45"/>
      <c r="G172" s="44"/>
      <c r="H172" s="43"/>
      <c r="I172" s="43"/>
    </row>
    <row r="173" spans="2:9" ht="12.75" customHeight="1">
      <c r="B173" s="42"/>
      <c r="C173" s="38"/>
      <c r="E173" s="43"/>
      <c r="F173" s="45"/>
      <c r="G173" s="44"/>
      <c r="H173" s="43"/>
      <c r="I173" s="43"/>
    </row>
    <row r="174" spans="2:9" ht="12.75" customHeight="1">
      <c r="B174" s="42"/>
      <c r="C174" s="38"/>
      <c r="E174" s="43"/>
      <c r="F174" s="45"/>
      <c r="G174" s="44"/>
      <c r="H174" s="43"/>
      <c r="I174" s="43"/>
    </row>
    <row r="175" spans="2:9" ht="12.75" customHeight="1">
      <c r="B175" s="42"/>
      <c r="C175" s="38"/>
      <c r="E175" s="43"/>
      <c r="F175" s="45"/>
      <c r="G175" s="44"/>
      <c r="H175" s="43"/>
      <c r="I175" s="43"/>
    </row>
    <row r="176" spans="2:9" ht="12.75" customHeight="1">
      <c r="B176" s="42"/>
      <c r="C176" s="38"/>
      <c r="E176" s="43"/>
      <c r="F176" s="45"/>
      <c r="G176" s="44"/>
      <c r="H176" s="43"/>
      <c r="I176" s="43"/>
    </row>
    <row r="177" spans="2:9" ht="12.75" customHeight="1">
      <c r="B177" s="42"/>
      <c r="C177" s="38"/>
      <c r="E177" s="43"/>
      <c r="F177" s="45"/>
      <c r="G177" s="44"/>
      <c r="H177" s="43"/>
      <c r="I177" s="43"/>
    </row>
    <row r="178" spans="2:9" ht="12.75" customHeight="1">
      <c r="B178" s="42"/>
      <c r="C178" s="38"/>
      <c r="E178" s="43"/>
      <c r="F178" s="45"/>
      <c r="G178" s="44"/>
      <c r="H178" s="43"/>
      <c r="I178" s="43"/>
    </row>
    <row r="179" spans="2:9" ht="12.75" customHeight="1">
      <c r="B179" s="42"/>
      <c r="C179" s="38"/>
      <c r="E179" s="43"/>
      <c r="F179" s="45"/>
      <c r="G179" s="44"/>
      <c r="H179" s="43"/>
      <c r="I179" s="43"/>
    </row>
    <row r="180" spans="2:9" ht="12.75" customHeight="1">
      <c r="B180" s="42"/>
      <c r="C180" s="38"/>
      <c r="E180" s="43"/>
      <c r="F180" s="45"/>
      <c r="G180" s="44"/>
      <c r="H180" s="43"/>
      <c r="I180" s="43"/>
    </row>
    <row r="181" spans="2:9" ht="12.75" customHeight="1">
      <c r="B181" s="42"/>
      <c r="C181" s="38"/>
      <c r="E181" s="43"/>
      <c r="F181" s="45"/>
      <c r="G181" s="44"/>
      <c r="H181" s="43"/>
      <c r="I181" s="43"/>
    </row>
    <row r="182" spans="2:9" ht="12.75" customHeight="1">
      <c r="B182" s="42"/>
      <c r="C182" s="38"/>
      <c r="E182" s="43"/>
      <c r="F182" s="45"/>
      <c r="G182" s="44"/>
      <c r="H182" s="43"/>
      <c r="I182" s="43"/>
    </row>
    <row r="183" spans="2:9" ht="12.75" customHeight="1">
      <c r="B183" s="42"/>
      <c r="C183" s="38"/>
      <c r="E183" s="43"/>
      <c r="F183" s="45"/>
      <c r="G183" s="44"/>
      <c r="H183" s="43"/>
      <c r="I183" s="43"/>
    </row>
    <row r="184" spans="2:9" ht="12.75" customHeight="1">
      <c r="B184" s="42"/>
      <c r="C184" s="38"/>
      <c r="E184" s="43"/>
      <c r="F184" s="45"/>
      <c r="G184" s="44"/>
      <c r="H184" s="43"/>
      <c r="I184" s="43"/>
    </row>
    <row r="185" spans="2:9" ht="12.75" customHeight="1">
      <c r="B185" s="42"/>
      <c r="C185" s="38"/>
      <c r="E185" s="43"/>
      <c r="F185" s="45"/>
      <c r="G185" s="44"/>
      <c r="H185" s="43"/>
      <c r="I185" s="43"/>
    </row>
    <row r="186" spans="2:9" ht="12.75" customHeight="1">
      <c r="B186" s="42"/>
      <c r="C186" s="38"/>
      <c r="E186" s="43"/>
      <c r="F186" s="45"/>
      <c r="G186" s="44"/>
      <c r="H186" s="43"/>
      <c r="I186" s="43"/>
    </row>
    <row r="187" spans="2:9" ht="12.75" customHeight="1">
      <c r="B187" s="42"/>
      <c r="C187" s="38"/>
      <c r="E187" s="43"/>
      <c r="F187" s="45"/>
      <c r="G187" s="44"/>
      <c r="H187" s="43"/>
      <c r="I187" s="43"/>
    </row>
    <row r="188" spans="2:9" ht="12.75" customHeight="1">
      <c r="B188" s="42"/>
      <c r="C188" s="38"/>
      <c r="E188" s="43"/>
      <c r="F188" s="45"/>
      <c r="G188" s="44"/>
      <c r="H188" s="43"/>
      <c r="I188" s="43"/>
    </row>
    <row r="189" spans="2:9" ht="12.75" customHeight="1">
      <c r="B189" s="42"/>
      <c r="C189" s="38"/>
      <c r="E189" s="43"/>
      <c r="F189" s="45"/>
      <c r="G189" s="44"/>
      <c r="H189" s="43"/>
      <c r="I189" s="43"/>
    </row>
    <row r="190" spans="2:9" ht="12.75" customHeight="1">
      <c r="B190" s="42"/>
      <c r="C190" s="38"/>
      <c r="E190" s="43"/>
      <c r="F190" s="45"/>
      <c r="G190" s="44"/>
      <c r="H190" s="43"/>
      <c r="I190" s="43"/>
    </row>
    <row r="191" spans="2:9" ht="12.75" customHeight="1">
      <c r="B191" s="42"/>
      <c r="C191" s="38"/>
      <c r="E191" s="43"/>
      <c r="F191" s="45"/>
      <c r="G191" s="44"/>
      <c r="H191" s="43"/>
      <c r="I191" s="43"/>
    </row>
    <row r="192" spans="2:9" ht="12.75" customHeight="1">
      <c r="B192" s="42"/>
      <c r="C192" s="38"/>
      <c r="E192" s="43"/>
      <c r="F192" s="45"/>
      <c r="G192" s="44"/>
      <c r="H192" s="43"/>
      <c r="I192" s="43"/>
    </row>
    <row r="193" spans="2:9" ht="12.75" customHeight="1">
      <c r="B193" s="42"/>
      <c r="C193" s="38"/>
      <c r="E193" s="43"/>
      <c r="F193" s="45"/>
      <c r="G193" s="44"/>
      <c r="H193" s="43"/>
      <c r="I193" s="43"/>
    </row>
    <row r="194" spans="2:9" ht="12.75" customHeight="1">
      <c r="B194" s="42"/>
      <c r="C194" s="38"/>
      <c r="E194" s="43"/>
      <c r="F194" s="45"/>
      <c r="G194" s="44"/>
      <c r="H194" s="43"/>
      <c r="I194" s="43"/>
    </row>
    <row r="195" spans="2:9" ht="12.75" customHeight="1">
      <c r="B195" s="42"/>
      <c r="C195" s="38"/>
      <c r="E195" s="43"/>
      <c r="F195" s="45"/>
      <c r="G195" s="44"/>
      <c r="H195" s="43"/>
      <c r="I195" s="43"/>
    </row>
    <row r="196" spans="2:9" ht="12.75" customHeight="1">
      <c r="B196" s="42"/>
      <c r="I196" s="43"/>
    </row>
    <row r="197" spans="2:8" ht="12.75" customHeight="1">
      <c r="B197" s="42"/>
      <c r="C197" s="38"/>
      <c r="E197" s="43"/>
      <c r="F197" s="46"/>
      <c r="G197" s="44"/>
      <c r="H197" s="43"/>
    </row>
    <row r="198" spans="2:9" ht="12.75" customHeight="1">
      <c r="B198" s="42"/>
      <c r="C198" s="38"/>
      <c r="E198" s="43"/>
      <c r="F198" s="46"/>
      <c r="G198" s="44"/>
      <c r="H198" s="43"/>
      <c r="I198" s="43"/>
    </row>
    <row r="199" spans="2:9" ht="12.75" customHeight="1">
      <c r="B199" s="42"/>
      <c r="C199" s="38"/>
      <c r="E199" s="43"/>
      <c r="F199" s="46"/>
      <c r="G199" s="44"/>
      <c r="H199" s="43"/>
      <c r="I199" s="43"/>
    </row>
    <row r="200" spans="2:9" ht="12.75" customHeight="1">
      <c r="B200" s="42"/>
      <c r="C200" s="38"/>
      <c r="E200" s="43"/>
      <c r="F200" s="46"/>
      <c r="G200" s="44"/>
      <c r="H200" s="43"/>
      <c r="I200" s="43"/>
    </row>
    <row r="201" spans="2:9" ht="12.75" customHeight="1">
      <c r="B201" s="42"/>
      <c r="C201" s="38"/>
      <c r="E201" s="43"/>
      <c r="F201" s="46"/>
      <c r="G201" s="44"/>
      <c r="H201" s="43"/>
      <c r="I201" s="43"/>
    </row>
    <row r="202" spans="2:9" ht="12.75" customHeight="1">
      <c r="B202" s="42"/>
      <c r="C202" s="38"/>
      <c r="E202" s="43"/>
      <c r="F202" s="46"/>
      <c r="G202" s="44"/>
      <c r="H202" s="43"/>
      <c r="I202" s="43"/>
    </row>
    <row r="203" spans="2:9" ht="12.75" customHeight="1">
      <c r="B203" s="42"/>
      <c r="C203" s="38"/>
      <c r="E203" s="43"/>
      <c r="F203" s="46"/>
      <c r="G203" s="44"/>
      <c r="H203" s="43"/>
      <c r="I203" s="43"/>
    </row>
    <row r="204" spans="2:9" ht="12.75" customHeight="1">
      <c r="B204" s="42"/>
      <c r="C204" s="38"/>
      <c r="E204" s="43"/>
      <c r="F204" s="46"/>
      <c r="G204" s="44"/>
      <c r="H204" s="43"/>
      <c r="I204" s="43"/>
    </row>
    <row r="205" spans="2:9" ht="12.75" customHeight="1">
      <c r="B205" s="42"/>
      <c r="C205" s="38"/>
      <c r="E205" s="43"/>
      <c r="F205" s="46"/>
      <c r="G205" s="44"/>
      <c r="H205" s="43"/>
      <c r="I205" s="43"/>
    </row>
    <row r="206" spans="2:8" ht="12.75" customHeight="1">
      <c r="B206" s="42"/>
      <c r="C206" s="38"/>
      <c r="E206" s="43"/>
      <c r="F206" s="46"/>
      <c r="G206" s="44"/>
      <c r="H206" s="43"/>
    </row>
    <row r="207" spans="2:9" ht="12.75" customHeight="1">
      <c r="B207" s="42"/>
      <c r="C207" s="38"/>
      <c r="E207" s="43"/>
      <c r="F207" s="46"/>
      <c r="G207" s="44"/>
      <c r="H207" s="43"/>
      <c r="I207" s="43"/>
    </row>
    <row r="208" spans="2:9" ht="12.75" customHeight="1">
      <c r="B208" s="42"/>
      <c r="C208" s="38"/>
      <c r="E208" s="43"/>
      <c r="F208" s="46"/>
      <c r="G208" s="44"/>
      <c r="H208" s="43"/>
      <c r="I208" s="43"/>
    </row>
    <row r="209" spans="2:9" ht="12.75" customHeight="1">
      <c r="B209" s="42"/>
      <c r="C209" s="38"/>
      <c r="E209" s="43"/>
      <c r="F209" s="46"/>
      <c r="G209" s="44"/>
      <c r="H209" s="43"/>
      <c r="I209" s="43"/>
    </row>
    <row r="210" spans="2:9" ht="12.75" customHeight="1">
      <c r="B210" s="42"/>
      <c r="C210" s="38"/>
      <c r="E210" s="43"/>
      <c r="F210" s="46"/>
      <c r="G210" s="44"/>
      <c r="H210" s="43"/>
      <c r="I210" s="43"/>
    </row>
    <row r="211" spans="2:9" ht="12.75" customHeight="1">
      <c r="B211" s="42"/>
      <c r="C211" s="38"/>
      <c r="E211" s="43"/>
      <c r="F211" s="46"/>
      <c r="G211" s="44"/>
      <c r="H211" s="43"/>
      <c r="I211" s="43"/>
    </row>
    <row r="212" spans="2:9" ht="12.75" customHeight="1">
      <c r="B212" s="42"/>
      <c r="C212" s="38"/>
      <c r="E212" s="43"/>
      <c r="F212" s="46"/>
      <c r="G212" s="44"/>
      <c r="H212" s="43"/>
      <c r="I212" s="43"/>
    </row>
    <row r="213" spans="2:8" ht="12.75" customHeight="1">
      <c r="B213" s="42"/>
      <c r="C213" s="38"/>
      <c r="E213" s="43"/>
      <c r="F213" s="46"/>
      <c r="G213" s="44"/>
      <c r="H213" s="43"/>
    </row>
    <row r="214" spans="2:9" ht="12.75" customHeight="1">
      <c r="B214" s="42"/>
      <c r="C214" s="38"/>
      <c r="E214" s="43"/>
      <c r="F214" s="46"/>
      <c r="G214" s="44"/>
      <c r="H214" s="43"/>
      <c r="I214" s="43"/>
    </row>
    <row r="215" spans="2:9" ht="12.75" customHeight="1">
      <c r="B215" s="42"/>
      <c r="C215" s="38"/>
      <c r="E215" s="43"/>
      <c r="F215" s="46"/>
      <c r="G215" s="44"/>
      <c r="H215" s="43"/>
      <c r="I215" s="43"/>
    </row>
    <row r="216" spans="2:9" ht="12.75" customHeight="1">
      <c r="B216" s="42"/>
      <c r="C216" s="38"/>
      <c r="E216" s="43"/>
      <c r="F216" s="46"/>
      <c r="G216" s="44"/>
      <c r="H216" s="43"/>
      <c r="I216" s="43"/>
    </row>
    <row r="217" spans="2:9" ht="12.75" customHeight="1">
      <c r="B217" s="42"/>
      <c r="C217" s="38"/>
      <c r="E217" s="43"/>
      <c r="F217" s="46"/>
      <c r="G217" s="44"/>
      <c r="H217" s="43"/>
      <c r="I217" s="43"/>
    </row>
    <row r="218" spans="2:9" ht="12.75" customHeight="1">
      <c r="B218" s="42"/>
      <c r="C218" s="38"/>
      <c r="E218" s="43"/>
      <c r="F218" s="46"/>
      <c r="G218" s="44"/>
      <c r="H218" s="43"/>
      <c r="I218" s="43"/>
    </row>
    <row r="219" spans="2:8" ht="12.75" customHeight="1">
      <c r="B219" s="42"/>
      <c r="C219" s="38"/>
      <c r="E219" s="43"/>
      <c r="F219" s="46"/>
      <c r="G219" s="44"/>
      <c r="H219" s="43"/>
    </row>
    <row r="220" spans="2:8" ht="12.75" customHeight="1">
      <c r="B220" s="42"/>
      <c r="C220" s="38"/>
      <c r="E220" s="43"/>
      <c r="F220" s="46"/>
      <c r="G220" s="44"/>
      <c r="H220" s="43"/>
    </row>
    <row r="221" spans="2:8" ht="12.75" customHeight="1">
      <c r="B221" s="42"/>
      <c r="C221" s="38"/>
      <c r="E221" s="43"/>
      <c r="F221" s="46"/>
      <c r="G221" s="44"/>
      <c r="H221" s="43"/>
    </row>
    <row r="222" spans="2:9" ht="12.75" customHeight="1">
      <c r="B222" s="42"/>
      <c r="C222" s="38"/>
      <c r="E222" s="43"/>
      <c r="F222" s="46"/>
      <c r="G222" s="44"/>
      <c r="H222" s="43"/>
      <c r="I222" s="43"/>
    </row>
    <row r="223" spans="2:9" ht="12.75" customHeight="1">
      <c r="B223" s="42"/>
      <c r="C223" s="38"/>
      <c r="E223" s="43"/>
      <c r="F223" s="46"/>
      <c r="G223" s="44"/>
      <c r="H223" s="43"/>
      <c r="I223" s="43"/>
    </row>
    <row r="224" spans="2:9" ht="12.75" customHeight="1">
      <c r="B224" s="42"/>
      <c r="C224" s="38"/>
      <c r="E224" s="43"/>
      <c r="F224" s="46"/>
      <c r="G224" s="44"/>
      <c r="H224" s="43"/>
      <c r="I224" s="43"/>
    </row>
    <row r="225" spans="2:9" ht="12.75" customHeight="1">
      <c r="B225" s="42"/>
      <c r="C225" s="38"/>
      <c r="E225" s="43"/>
      <c r="F225" s="46"/>
      <c r="G225" s="44"/>
      <c r="H225" s="43"/>
      <c r="I225" s="43"/>
    </row>
    <row r="226" spans="2:9" ht="12.75" customHeight="1">
      <c r="B226" s="42"/>
      <c r="C226" s="38"/>
      <c r="E226" s="43"/>
      <c r="F226" s="46"/>
      <c r="G226" s="44"/>
      <c r="H226" s="43"/>
      <c r="I226" s="43"/>
    </row>
    <row r="227" spans="2:9" ht="12.75" customHeight="1">
      <c r="B227" s="42"/>
      <c r="C227" s="38"/>
      <c r="E227" s="43"/>
      <c r="F227" s="46"/>
      <c r="G227" s="44"/>
      <c r="H227" s="43"/>
      <c r="I227" s="43"/>
    </row>
    <row r="228" spans="2:9" ht="12.75" customHeight="1">
      <c r="B228" s="42"/>
      <c r="C228" s="38"/>
      <c r="E228" s="43"/>
      <c r="F228" s="46"/>
      <c r="G228" s="44"/>
      <c r="H228" s="43"/>
      <c r="I228" s="43"/>
    </row>
    <row r="229" spans="2:9" ht="12.75" customHeight="1">
      <c r="B229" s="42"/>
      <c r="C229" s="38"/>
      <c r="E229" s="43"/>
      <c r="F229" s="46"/>
      <c r="G229" s="44"/>
      <c r="H229" s="43"/>
      <c r="I229" s="43"/>
    </row>
    <row r="230" spans="2:9" ht="12.75" customHeight="1">
      <c r="B230" s="42"/>
      <c r="C230" s="38"/>
      <c r="E230" s="43"/>
      <c r="F230" s="46"/>
      <c r="G230" s="44"/>
      <c r="H230" s="43"/>
      <c r="I230" s="43"/>
    </row>
    <row r="231" spans="2:9" ht="12.75" customHeight="1">
      <c r="B231" s="42"/>
      <c r="C231" s="38"/>
      <c r="E231" s="43"/>
      <c r="F231" s="46"/>
      <c r="G231" s="44"/>
      <c r="H231" s="43"/>
      <c r="I231" s="43"/>
    </row>
    <row r="232" spans="2:9" ht="12.75" customHeight="1">
      <c r="B232" s="42"/>
      <c r="C232" s="38"/>
      <c r="E232" s="43"/>
      <c r="F232" s="46"/>
      <c r="G232" s="44"/>
      <c r="H232" s="43"/>
      <c r="I232" s="43"/>
    </row>
    <row r="233" spans="2:9" ht="12.75" customHeight="1">
      <c r="B233" s="42"/>
      <c r="C233" s="38"/>
      <c r="E233" s="43"/>
      <c r="F233" s="46"/>
      <c r="G233" s="44"/>
      <c r="H233" s="43"/>
      <c r="I233" s="43"/>
    </row>
    <row r="234" spans="2:9" ht="12.75" customHeight="1">
      <c r="B234" s="42"/>
      <c r="C234" s="38"/>
      <c r="E234" s="43"/>
      <c r="F234" s="47"/>
      <c r="G234" s="44"/>
      <c r="H234" s="43"/>
      <c r="I234" s="43"/>
    </row>
    <row r="235" spans="2:9" ht="12.75" customHeight="1">
      <c r="B235" s="42"/>
      <c r="C235" s="38"/>
      <c r="E235" s="43"/>
      <c r="F235" s="46"/>
      <c r="G235" s="44"/>
      <c r="H235" s="43"/>
      <c r="I235" s="43"/>
    </row>
    <row r="236" spans="2:9" ht="12.75" customHeight="1">
      <c r="B236" s="42"/>
      <c r="C236" s="38"/>
      <c r="E236" s="43"/>
      <c r="F236" s="46"/>
      <c r="G236" s="44"/>
      <c r="H236" s="43"/>
      <c r="I236" s="43"/>
    </row>
    <row r="237" spans="2:9" ht="12.75" customHeight="1">
      <c r="B237" s="42"/>
      <c r="C237" s="38"/>
      <c r="E237" s="43"/>
      <c r="F237" s="46"/>
      <c r="G237" s="44"/>
      <c r="H237" s="43"/>
      <c r="I237" s="43"/>
    </row>
    <row r="238" spans="2:9" ht="12.75" customHeight="1">
      <c r="B238" s="42"/>
      <c r="C238" s="38"/>
      <c r="E238" s="43"/>
      <c r="F238" s="46"/>
      <c r="G238" s="44"/>
      <c r="H238" s="43"/>
      <c r="I238" s="43"/>
    </row>
    <row r="239" spans="2:9" ht="12.75" customHeight="1">
      <c r="B239" s="42"/>
      <c r="C239" s="38"/>
      <c r="E239" s="43"/>
      <c r="F239" s="46"/>
      <c r="G239" s="44"/>
      <c r="H239" s="43"/>
      <c r="I239" s="43"/>
    </row>
    <row r="240" spans="2:9" ht="12.75" customHeight="1">
      <c r="B240" s="42"/>
      <c r="C240" s="38"/>
      <c r="E240" s="43"/>
      <c r="F240" s="46"/>
      <c r="G240" s="44"/>
      <c r="H240" s="43"/>
      <c r="I240" s="43"/>
    </row>
    <row r="241" spans="2:9" ht="12.75" customHeight="1">
      <c r="B241" s="42"/>
      <c r="C241" s="38"/>
      <c r="E241" s="43"/>
      <c r="F241" s="46"/>
      <c r="G241" s="44"/>
      <c r="H241" s="43"/>
      <c r="I241" s="43"/>
    </row>
    <row r="242" spans="2:9" ht="12.75" customHeight="1">
      <c r="B242" s="42"/>
      <c r="C242" s="38"/>
      <c r="E242" s="43"/>
      <c r="F242" s="46"/>
      <c r="G242" s="44"/>
      <c r="H242" s="43"/>
      <c r="I242" s="43"/>
    </row>
    <row r="243" spans="2:9" ht="12.75" customHeight="1">
      <c r="B243" s="42"/>
      <c r="C243" s="38"/>
      <c r="E243" s="43"/>
      <c r="F243" s="46"/>
      <c r="G243" s="44"/>
      <c r="H243" s="43"/>
      <c r="I243" s="43"/>
    </row>
    <row r="244" spans="2:9" ht="12.75" customHeight="1">
      <c r="B244" s="42"/>
      <c r="C244" s="38"/>
      <c r="E244" s="43"/>
      <c r="F244" s="46"/>
      <c r="G244" s="44"/>
      <c r="H244" s="43"/>
      <c r="I244" s="43"/>
    </row>
    <row r="245" spans="2:9" ht="12.75" customHeight="1">
      <c r="B245" s="42"/>
      <c r="C245" s="38"/>
      <c r="E245" s="43"/>
      <c r="F245" s="46"/>
      <c r="G245" s="44"/>
      <c r="H245" s="43"/>
      <c r="I245" s="43"/>
    </row>
    <row r="246" spans="2:9" ht="12.75" customHeight="1">
      <c r="B246" s="42"/>
      <c r="C246" s="38"/>
      <c r="E246" s="43"/>
      <c r="F246" s="46"/>
      <c r="G246" s="44"/>
      <c r="H246" s="43"/>
      <c r="I246" s="43"/>
    </row>
    <row r="247" spans="2:9" ht="12.75" customHeight="1">
      <c r="B247" s="42"/>
      <c r="C247" s="38"/>
      <c r="E247" s="43"/>
      <c r="F247" s="46"/>
      <c r="G247" s="44"/>
      <c r="H247" s="43"/>
      <c r="I247" s="43"/>
    </row>
    <row r="248" spans="2:9" ht="12.75" customHeight="1">
      <c r="B248" s="42"/>
      <c r="C248" s="38"/>
      <c r="E248" s="43"/>
      <c r="F248" s="46"/>
      <c r="G248" s="44"/>
      <c r="H248" s="43"/>
      <c r="I248" s="43"/>
    </row>
    <row r="249" spans="2:9" ht="12.75" customHeight="1">
      <c r="B249" s="42"/>
      <c r="C249" s="38"/>
      <c r="E249" s="43"/>
      <c r="F249" s="46"/>
      <c r="G249" s="44"/>
      <c r="H249" s="43"/>
      <c r="I249" s="43"/>
    </row>
    <row r="250" spans="2:9" ht="12.75" customHeight="1">
      <c r="B250" s="42"/>
      <c r="C250" s="38"/>
      <c r="E250" s="43"/>
      <c r="F250" s="46"/>
      <c r="G250" s="44"/>
      <c r="H250" s="43"/>
      <c r="I250" s="43"/>
    </row>
    <row r="251" spans="2:9" ht="12.75" customHeight="1">
      <c r="B251" s="42"/>
      <c r="C251" s="38"/>
      <c r="E251" s="43"/>
      <c r="F251" s="45"/>
      <c r="G251" s="44"/>
      <c r="H251" s="43"/>
      <c r="I251" s="43"/>
    </row>
    <row r="252" spans="2:9" ht="12.75" customHeight="1">
      <c r="B252" s="42"/>
      <c r="C252" s="38"/>
      <c r="E252" s="43"/>
      <c r="F252" s="46"/>
      <c r="G252" s="44"/>
      <c r="H252" s="43"/>
      <c r="I252" s="43"/>
    </row>
    <row r="253" spans="2:9" ht="12.75" customHeight="1">
      <c r="B253" s="42"/>
      <c r="C253" s="38"/>
      <c r="E253" s="43"/>
      <c r="F253" s="46"/>
      <c r="G253" s="44"/>
      <c r="H253" s="43"/>
      <c r="I253" s="43"/>
    </row>
    <row r="254" spans="2:9" ht="12.75" customHeight="1">
      <c r="B254" s="42"/>
      <c r="C254" s="38"/>
      <c r="E254" s="43"/>
      <c r="F254" s="45"/>
      <c r="G254" s="44"/>
      <c r="H254" s="43"/>
      <c r="I254" s="43"/>
    </row>
  </sheetData>
  <sheetProtection/>
  <autoFilter ref="A5:I254"/>
  <mergeCells count="11">
    <mergeCell ref="H5:H6"/>
    <mergeCell ref="E5:E6"/>
    <mergeCell ref="F5:F6"/>
    <mergeCell ref="G5:G6"/>
    <mergeCell ref="A1:H1"/>
    <mergeCell ref="A2:H2"/>
    <mergeCell ref="A3:H3"/>
    <mergeCell ref="A5:A6"/>
    <mergeCell ref="B5:B6"/>
    <mergeCell ref="C5:C6"/>
    <mergeCell ref="D5:D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8"/>
  <sheetViews>
    <sheetView showGridLines="0" zoomScalePageLayoutView="0" workbookViewId="0" topLeftCell="A1">
      <selection activeCell="F29" sqref="F29"/>
    </sheetView>
  </sheetViews>
  <sheetFormatPr defaultColWidth="9.00390625" defaultRowHeight="12.75" customHeight="1"/>
  <cols>
    <col min="1" max="1" width="4.25390625" style="42" customWidth="1"/>
    <col min="2" max="2" width="4.375" style="41" customWidth="1"/>
    <col min="3" max="3" width="21.625" style="40" customWidth="1"/>
    <col min="4" max="4" width="4.25390625" style="39" customWidth="1"/>
    <col min="5" max="5" width="14.625" style="38" customWidth="1"/>
    <col min="6" max="6" width="18.625" style="37" customWidth="1"/>
    <col min="7" max="7" width="6.375" style="36" customWidth="1"/>
    <col min="8" max="8" width="4.00390625" style="35" customWidth="1"/>
    <col min="9" max="16384" width="9.125" style="34" customWidth="1"/>
  </cols>
  <sheetData>
    <row r="1" spans="1:8" ht="51" customHeight="1">
      <c r="A1" s="68" t="s">
        <v>266</v>
      </c>
      <c r="B1" s="68"/>
      <c r="C1" s="68"/>
      <c r="D1" s="68"/>
      <c r="E1" s="68"/>
      <c r="F1" s="68"/>
      <c r="G1" s="68"/>
      <c r="H1" s="68"/>
    </row>
    <row r="2" spans="1:8" ht="17.25" customHeight="1">
      <c r="A2" s="87" t="s">
        <v>13</v>
      </c>
      <c r="B2" s="87"/>
      <c r="C2" s="87"/>
      <c r="D2" s="87"/>
      <c r="E2" s="87"/>
      <c r="F2" s="87"/>
      <c r="G2" s="87"/>
      <c r="H2" s="87"/>
    </row>
    <row r="3" spans="1:8" s="49" customFormat="1" ht="18" customHeight="1">
      <c r="A3" s="71" t="s">
        <v>267</v>
      </c>
      <c r="B3" s="71"/>
      <c r="C3" s="71"/>
      <c r="D3" s="71"/>
      <c r="E3" s="71"/>
      <c r="F3" s="71"/>
      <c r="G3" s="71"/>
      <c r="H3" s="71"/>
    </row>
    <row r="4" spans="1:8" s="49" customFormat="1" ht="13.5" customHeight="1">
      <c r="A4" s="50"/>
      <c r="C4" s="1"/>
      <c r="D4" s="1"/>
      <c r="E4" s="1"/>
      <c r="F4" s="1"/>
      <c r="G4" s="1"/>
      <c r="H4" s="1"/>
    </row>
    <row r="5" spans="1:8" s="48" customFormat="1" ht="7.5" customHeight="1">
      <c r="A5" s="88" t="s">
        <v>0</v>
      </c>
      <c r="B5" s="88" t="s">
        <v>1</v>
      </c>
      <c r="C5" s="88" t="s">
        <v>2</v>
      </c>
      <c r="D5" s="83" t="s">
        <v>3</v>
      </c>
      <c r="E5" s="83" t="s">
        <v>4</v>
      </c>
      <c r="F5" s="83" t="s">
        <v>5</v>
      </c>
      <c r="G5" s="85" t="s">
        <v>6</v>
      </c>
      <c r="H5" s="85" t="s">
        <v>25</v>
      </c>
    </row>
    <row r="6" spans="1:8" s="48" customFormat="1" ht="7.5" customHeight="1">
      <c r="A6" s="89"/>
      <c r="B6" s="89"/>
      <c r="C6" s="89"/>
      <c r="D6" s="84"/>
      <c r="E6" s="84"/>
      <c r="F6" s="84"/>
      <c r="G6" s="86"/>
      <c r="H6" s="86"/>
    </row>
    <row r="7" spans="1:9" ht="12.75" customHeight="1">
      <c r="A7" s="42">
        <v>1</v>
      </c>
      <c r="B7" s="42">
        <v>26</v>
      </c>
      <c r="C7" s="38" t="s">
        <v>374</v>
      </c>
      <c r="D7" s="39">
        <v>2006</v>
      </c>
      <c r="E7" s="43"/>
      <c r="F7" s="45" t="s">
        <v>206</v>
      </c>
      <c r="G7" s="57" t="s">
        <v>458</v>
      </c>
      <c r="H7" s="43"/>
      <c r="I7" s="43"/>
    </row>
    <row r="8" spans="1:9" ht="12.75" customHeight="1">
      <c r="A8" s="42">
        <v>2</v>
      </c>
      <c r="B8" s="42">
        <v>8</v>
      </c>
      <c r="C8" s="38" t="s">
        <v>376</v>
      </c>
      <c r="D8" s="39">
        <v>2004</v>
      </c>
      <c r="E8" s="43" t="s">
        <v>15</v>
      </c>
      <c r="F8" s="45" t="s">
        <v>21</v>
      </c>
      <c r="G8" s="57" t="s">
        <v>459</v>
      </c>
      <c r="H8" s="43"/>
      <c r="I8" s="43"/>
    </row>
    <row r="9" spans="1:9" ht="12.75" customHeight="1">
      <c r="A9" s="42">
        <v>3</v>
      </c>
      <c r="B9" s="42">
        <v>105</v>
      </c>
      <c r="C9" s="38" t="s">
        <v>381</v>
      </c>
      <c r="D9" s="39">
        <v>2004</v>
      </c>
      <c r="E9" s="43" t="s">
        <v>15</v>
      </c>
      <c r="F9" s="45" t="s">
        <v>380</v>
      </c>
      <c r="G9" s="57" t="s">
        <v>460</v>
      </c>
      <c r="H9" s="43"/>
      <c r="I9" s="43"/>
    </row>
    <row r="10" spans="1:9" ht="12.75" customHeight="1">
      <c r="A10" s="42">
        <v>4</v>
      </c>
      <c r="B10" s="42">
        <v>125</v>
      </c>
      <c r="C10" s="38" t="s">
        <v>383</v>
      </c>
      <c r="D10" s="39">
        <v>2004</v>
      </c>
      <c r="E10" s="43" t="s">
        <v>15</v>
      </c>
      <c r="F10" s="45" t="s">
        <v>380</v>
      </c>
      <c r="G10" s="57" t="s">
        <v>461</v>
      </c>
      <c r="H10" s="43"/>
      <c r="I10" s="43"/>
    </row>
    <row r="11" spans="1:9" ht="12.75" customHeight="1">
      <c r="A11" s="42">
        <v>5</v>
      </c>
      <c r="B11" s="42">
        <v>127</v>
      </c>
      <c r="C11" s="38" t="s">
        <v>384</v>
      </c>
      <c r="D11" s="39">
        <v>2006</v>
      </c>
      <c r="E11" s="43" t="s">
        <v>15</v>
      </c>
      <c r="F11" s="45" t="s">
        <v>380</v>
      </c>
      <c r="G11" s="57" t="s">
        <v>462</v>
      </c>
      <c r="H11" s="43"/>
      <c r="I11" s="43"/>
    </row>
    <row r="12" spans="1:9" ht="12.75" customHeight="1">
      <c r="A12" s="42">
        <v>6</v>
      </c>
      <c r="B12" s="42">
        <v>7</v>
      </c>
      <c r="C12" s="38" t="s">
        <v>378</v>
      </c>
      <c r="D12" s="39">
        <v>2004</v>
      </c>
      <c r="E12" s="43" t="s">
        <v>23</v>
      </c>
      <c r="F12" s="45"/>
      <c r="G12" s="57" t="s">
        <v>463</v>
      </c>
      <c r="H12" s="43"/>
      <c r="I12" s="43"/>
    </row>
    <row r="13" spans="1:9" ht="12.75" customHeight="1">
      <c r="A13" s="42">
        <v>7</v>
      </c>
      <c r="B13" s="42">
        <v>107</v>
      </c>
      <c r="C13" s="38" t="s">
        <v>382</v>
      </c>
      <c r="D13" s="39">
        <v>2004</v>
      </c>
      <c r="E13" s="43" t="s">
        <v>15</v>
      </c>
      <c r="F13" s="45" t="s">
        <v>380</v>
      </c>
      <c r="G13" s="57" t="s">
        <v>464</v>
      </c>
      <c r="H13" s="43"/>
      <c r="I13" s="43"/>
    </row>
    <row r="14" spans="1:9" ht="12.75" customHeight="1">
      <c r="A14" s="42">
        <v>8</v>
      </c>
      <c r="B14" s="42">
        <v>49</v>
      </c>
      <c r="C14" s="38" t="s">
        <v>372</v>
      </c>
      <c r="D14" s="39">
        <v>2005</v>
      </c>
      <c r="E14" s="43" t="s">
        <v>371</v>
      </c>
      <c r="F14" s="45" t="s">
        <v>373</v>
      </c>
      <c r="G14" s="57" t="s">
        <v>465</v>
      </c>
      <c r="H14" s="43"/>
      <c r="I14" s="43"/>
    </row>
    <row r="15" spans="1:9" ht="12.75" customHeight="1">
      <c r="A15" s="42">
        <v>9</v>
      </c>
      <c r="B15" s="42">
        <v>180</v>
      </c>
      <c r="C15" s="38" t="s">
        <v>368</v>
      </c>
      <c r="D15" s="39">
        <v>2005</v>
      </c>
      <c r="E15" s="43" t="s">
        <v>15</v>
      </c>
      <c r="F15" s="45" t="s">
        <v>33</v>
      </c>
      <c r="G15" s="57" t="s">
        <v>466</v>
      </c>
      <c r="H15" s="43"/>
      <c r="I15" s="43"/>
    </row>
    <row r="16" spans="1:9" ht="12.75" customHeight="1">
      <c r="A16" s="42">
        <v>10</v>
      </c>
      <c r="B16" s="42">
        <v>24</v>
      </c>
      <c r="C16" s="38" t="s">
        <v>375</v>
      </c>
      <c r="D16" s="39">
        <v>2004</v>
      </c>
      <c r="E16" s="43"/>
      <c r="F16" s="45" t="s">
        <v>206</v>
      </c>
      <c r="G16" s="57" t="s">
        <v>467</v>
      </c>
      <c r="H16" s="43"/>
      <c r="I16" s="43"/>
    </row>
    <row r="17" spans="1:9" ht="12.75" customHeight="1">
      <c r="A17" s="42">
        <v>11</v>
      </c>
      <c r="B17" s="42">
        <v>5</v>
      </c>
      <c r="C17" s="38" t="s">
        <v>377</v>
      </c>
      <c r="D17" s="39">
        <v>2008</v>
      </c>
      <c r="E17" s="43" t="s">
        <v>15</v>
      </c>
      <c r="F17" s="45" t="s">
        <v>30</v>
      </c>
      <c r="G17" s="57" t="s">
        <v>468</v>
      </c>
      <c r="H17" s="43"/>
      <c r="I17" s="43"/>
    </row>
    <row r="18" spans="1:9" ht="12.75" customHeight="1">
      <c r="A18" s="42">
        <v>12</v>
      </c>
      <c r="B18" s="42">
        <v>181</v>
      </c>
      <c r="C18" s="38" t="s">
        <v>367</v>
      </c>
      <c r="D18" s="39">
        <v>2005</v>
      </c>
      <c r="E18" s="43" t="s">
        <v>15</v>
      </c>
      <c r="F18" s="45" t="s">
        <v>33</v>
      </c>
      <c r="G18" s="57" t="s">
        <v>469</v>
      </c>
      <c r="H18" s="43"/>
      <c r="I18" s="43"/>
    </row>
    <row r="19" spans="1:9" ht="12.75" customHeight="1">
      <c r="A19" s="42">
        <v>13</v>
      </c>
      <c r="B19" s="42">
        <v>179</v>
      </c>
      <c r="C19" s="38" t="s">
        <v>369</v>
      </c>
      <c r="D19" s="39">
        <v>2005</v>
      </c>
      <c r="E19" s="43" t="s">
        <v>15</v>
      </c>
      <c r="F19" s="45" t="s">
        <v>33</v>
      </c>
      <c r="G19" s="57" t="s">
        <v>470</v>
      </c>
      <c r="H19" s="43"/>
      <c r="I19" s="43"/>
    </row>
    <row r="20" spans="1:9" ht="12.75" customHeight="1">
      <c r="A20" s="42">
        <v>14</v>
      </c>
      <c r="B20" s="42">
        <v>103</v>
      </c>
      <c r="C20" s="38" t="s">
        <v>379</v>
      </c>
      <c r="D20" s="39">
        <v>2004</v>
      </c>
      <c r="E20" s="43" t="s">
        <v>15</v>
      </c>
      <c r="F20" s="45" t="s">
        <v>380</v>
      </c>
      <c r="G20" s="57" t="s">
        <v>471</v>
      </c>
      <c r="H20" s="43"/>
      <c r="I20" s="43"/>
    </row>
    <row r="21" spans="1:9" ht="12.75" customHeight="1">
      <c r="A21" s="42">
        <v>15</v>
      </c>
      <c r="B21" s="42">
        <v>182</v>
      </c>
      <c r="C21" s="38" t="s">
        <v>366</v>
      </c>
      <c r="D21" s="39">
        <v>2006</v>
      </c>
      <c r="E21" s="43" t="s">
        <v>15</v>
      </c>
      <c r="F21" s="45" t="s">
        <v>33</v>
      </c>
      <c r="G21" s="57" t="s">
        <v>472</v>
      </c>
      <c r="H21" s="43"/>
      <c r="I21" s="43"/>
    </row>
    <row r="22" spans="1:9" ht="12.75" customHeight="1">
      <c r="A22" s="42">
        <v>16</v>
      </c>
      <c r="B22" s="42">
        <v>185</v>
      </c>
      <c r="C22" s="38" t="s">
        <v>365</v>
      </c>
      <c r="D22" s="39">
        <v>2007</v>
      </c>
      <c r="E22" s="43" t="s">
        <v>15</v>
      </c>
      <c r="F22" s="45" t="s">
        <v>33</v>
      </c>
      <c r="G22" s="57" t="s">
        <v>456</v>
      </c>
      <c r="H22" s="43"/>
      <c r="I22" s="43"/>
    </row>
    <row r="23" spans="2:9" ht="12.75" customHeight="1">
      <c r="B23" s="42">
        <v>27</v>
      </c>
      <c r="C23" s="38" t="s">
        <v>370</v>
      </c>
      <c r="D23" s="39">
        <v>2005</v>
      </c>
      <c r="E23" s="43" t="s">
        <v>371</v>
      </c>
      <c r="F23" s="45"/>
      <c r="G23" s="57" t="s">
        <v>457</v>
      </c>
      <c r="H23" s="43"/>
      <c r="I23" s="43"/>
    </row>
    <row r="24" spans="2:9" ht="12.75" customHeight="1">
      <c r="B24" s="42">
        <v>187</v>
      </c>
      <c r="C24" s="38" t="s">
        <v>418</v>
      </c>
      <c r="D24" s="39">
        <v>2008</v>
      </c>
      <c r="E24" s="43" t="s">
        <v>15</v>
      </c>
      <c r="F24" s="45"/>
      <c r="G24" s="57" t="s">
        <v>457</v>
      </c>
      <c r="H24" s="43"/>
      <c r="I24" s="43"/>
    </row>
    <row r="25" spans="2:9" ht="12.75" customHeight="1">
      <c r="B25" s="42"/>
      <c r="C25" s="38"/>
      <c r="E25" s="43"/>
      <c r="F25" s="45"/>
      <c r="G25" s="44"/>
      <c r="H25" s="43"/>
      <c r="I25" s="43"/>
    </row>
    <row r="26" spans="2:9" ht="12.75" customHeight="1">
      <c r="B26" s="42"/>
      <c r="C26" s="38"/>
      <c r="E26" s="43"/>
      <c r="F26" s="45"/>
      <c r="G26" s="44"/>
      <c r="H26" s="43"/>
      <c r="I26" s="43"/>
    </row>
    <row r="27" spans="2:9" ht="12.75" customHeight="1">
      <c r="B27" s="42"/>
      <c r="C27" s="38"/>
      <c r="E27" s="43"/>
      <c r="F27" s="45"/>
      <c r="G27" s="44"/>
      <c r="H27" s="43"/>
      <c r="I27" s="43"/>
    </row>
    <row r="28" spans="2:9" ht="12.75" customHeight="1">
      <c r="B28" s="42"/>
      <c r="C28" s="38"/>
      <c r="E28" s="43"/>
      <c r="F28" s="45"/>
      <c r="G28" s="44"/>
      <c r="H28" s="43"/>
      <c r="I28" s="43"/>
    </row>
    <row r="29" spans="2:8" ht="12.75" customHeight="1">
      <c r="B29" s="42"/>
      <c r="C29" s="38"/>
      <c r="E29" s="43"/>
      <c r="F29" s="45"/>
      <c r="G29" s="44"/>
      <c r="H29" s="43"/>
    </row>
    <row r="30" spans="2:9" ht="12.75" customHeight="1">
      <c r="B30" s="42"/>
      <c r="C30" s="38"/>
      <c r="E30" s="43"/>
      <c r="F30" s="45"/>
      <c r="G30" s="44"/>
      <c r="H30" s="43"/>
      <c r="I30" s="43"/>
    </row>
    <row r="31" spans="2:9" ht="12.75" customHeight="1">
      <c r="B31" s="42"/>
      <c r="F31" s="38"/>
      <c r="G31" s="44"/>
      <c r="H31" s="43"/>
      <c r="I31" s="43"/>
    </row>
    <row r="32" spans="2:9" ht="12.75" customHeight="1">
      <c r="B32" s="42"/>
      <c r="C32" s="38" t="s">
        <v>44</v>
      </c>
      <c r="F32" s="51" t="s">
        <v>45</v>
      </c>
      <c r="G32" s="44"/>
      <c r="H32" s="43"/>
      <c r="I32" s="43"/>
    </row>
    <row r="33" spans="2:9" ht="12.75" customHeight="1">
      <c r="B33" s="42"/>
      <c r="G33" s="44"/>
      <c r="H33" s="43"/>
      <c r="I33" s="43"/>
    </row>
    <row r="34" spans="2:9" ht="12.75" customHeight="1">
      <c r="B34" s="42"/>
      <c r="F34" s="38"/>
      <c r="G34" s="44"/>
      <c r="H34" s="43"/>
      <c r="I34" s="43"/>
    </row>
    <row r="35" spans="2:9" ht="12.75" customHeight="1">
      <c r="B35" s="42"/>
      <c r="C35" s="38"/>
      <c r="E35" s="43"/>
      <c r="F35" s="45"/>
      <c r="G35" s="44"/>
      <c r="H35" s="43"/>
      <c r="I35" s="43"/>
    </row>
    <row r="36" spans="2:8" ht="12.75" customHeight="1">
      <c r="B36" s="42"/>
      <c r="C36" s="38"/>
      <c r="E36" s="43"/>
      <c r="F36" s="45"/>
      <c r="G36" s="44"/>
      <c r="H36" s="43"/>
    </row>
    <row r="37" spans="2:9" ht="12.75" customHeight="1">
      <c r="B37" s="42"/>
      <c r="C37" s="38" t="s">
        <v>46</v>
      </c>
      <c r="E37" s="43"/>
      <c r="F37" s="52" t="s">
        <v>780</v>
      </c>
      <c r="G37" s="44"/>
      <c r="H37" s="43"/>
      <c r="I37" s="43"/>
    </row>
    <row r="38" spans="2:9" ht="12.75" customHeight="1">
      <c r="B38" s="42"/>
      <c r="C38" s="38"/>
      <c r="E38" s="43"/>
      <c r="F38" s="45"/>
      <c r="G38" s="44"/>
      <c r="H38" s="43"/>
      <c r="I38" s="43"/>
    </row>
    <row r="39" spans="2:9" ht="12.75" customHeight="1">
      <c r="B39" s="42"/>
      <c r="C39" s="38"/>
      <c r="E39" s="43"/>
      <c r="F39" s="45"/>
      <c r="G39" s="44"/>
      <c r="H39" s="43"/>
      <c r="I39" s="43"/>
    </row>
    <row r="40" spans="2:9" ht="12.75" customHeight="1">
      <c r="B40" s="42"/>
      <c r="C40" s="38"/>
      <c r="E40" s="43"/>
      <c r="F40" s="45"/>
      <c r="G40" s="44"/>
      <c r="H40" s="43"/>
      <c r="I40" s="43"/>
    </row>
    <row r="41" spans="2:9" ht="12.75" customHeight="1">
      <c r="B41" s="42"/>
      <c r="C41" s="38"/>
      <c r="E41" s="43"/>
      <c r="F41" s="45"/>
      <c r="G41" s="44"/>
      <c r="H41" s="43"/>
      <c r="I41" s="43"/>
    </row>
    <row r="42" spans="2:9" ht="12.75" customHeight="1">
      <c r="B42" s="42"/>
      <c r="C42" s="38"/>
      <c r="E42" s="43"/>
      <c r="F42" s="45"/>
      <c r="G42" s="44"/>
      <c r="H42" s="43"/>
      <c r="I42" s="43"/>
    </row>
    <row r="43" spans="2:9" ht="12.75" customHeight="1">
      <c r="B43" s="42"/>
      <c r="C43" s="38"/>
      <c r="E43" s="43"/>
      <c r="F43" s="45"/>
      <c r="G43" s="44"/>
      <c r="H43" s="43"/>
      <c r="I43" s="43"/>
    </row>
    <row r="44" spans="2:9" ht="12.75" customHeight="1">
      <c r="B44" s="42"/>
      <c r="C44" s="38"/>
      <c r="E44" s="43"/>
      <c r="F44" s="45"/>
      <c r="G44" s="44"/>
      <c r="H44" s="43"/>
      <c r="I44" s="43"/>
    </row>
    <row r="45" spans="2:9" ht="12.75" customHeight="1">
      <c r="B45" s="42"/>
      <c r="C45" s="38"/>
      <c r="E45" s="43"/>
      <c r="F45" s="45"/>
      <c r="G45" s="44"/>
      <c r="H45" s="43"/>
      <c r="I45" s="43"/>
    </row>
    <row r="46" spans="2:9" ht="12.75" customHeight="1">
      <c r="B46" s="42"/>
      <c r="C46" s="38"/>
      <c r="E46" s="43"/>
      <c r="F46" s="45"/>
      <c r="G46" s="44"/>
      <c r="H46" s="43"/>
      <c r="I46" s="43"/>
    </row>
    <row r="47" spans="2:9" ht="12.75" customHeight="1">
      <c r="B47" s="42"/>
      <c r="C47" s="38"/>
      <c r="E47" s="43"/>
      <c r="F47" s="45"/>
      <c r="G47" s="44"/>
      <c r="H47" s="43"/>
      <c r="I47" s="43"/>
    </row>
    <row r="48" spans="2:9" ht="12.75" customHeight="1">
      <c r="B48" s="42"/>
      <c r="C48" s="38"/>
      <c r="E48" s="43"/>
      <c r="F48" s="45"/>
      <c r="G48" s="44"/>
      <c r="H48" s="43"/>
      <c r="I48" s="43"/>
    </row>
    <row r="49" spans="2:9" ht="12.75" customHeight="1">
      <c r="B49" s="42"/>
      <c r="C49" s="38"/>
      <c r="E49" s="43"/>
      <c r="F49" s="45"/>
      <c r="G49" s="44"/>
      <c r="H49" s="43"/>
      <c r="I49" s="43"/>
    </row>
    <row r="50" spans="2:9" ht="12.75" customHeight="1">
      <c r="B50" s="42"/>
      <c r="C50" s="38"/>
      <c r="E50" s="43"/>
      <c r="F50" s="45"/>
      <c r="G50" s="44"/>
      <c r="H50" s="43"/>
      <c r="I50" s="43"/>
    </row>
    <row r="51" spans="2:9" ht="12.75" customHeight="1">
      <c r="B51" s="42"/>
      <c r="C51" s="38"/>
      <c r="E51" s="43"/>
      <c r="F51" s="45"/>
      <c r="G51" s="44"/>
      <c r="H51" s="43"/>
      <c r="I51" s="43"/>
    </row>
    <row r="52" spans="2:9" ht="12.75" customHeight="1">
      <c r="B52" s="42"/>
      <c r="C52" s="38"/>
      <c r="E52" s="43"/>
      <c r="F52" s="45"/>
      <c r="G52" s="44"/>
      <c r="H52" s="43"/>
      <c r="I52" s="43"/>
    </row>
    <row r="53" spans="2:9" ht="12.75" customHeight="1">
      <c r="B53" s="42"/>
      <c r="C53" s="38"/>
      <c r="E53" s="43"/>
      <c r="F53" s="45"/>
      <c r="G53" s="44"/>
      <c r="H53" s="43"/>
      <c r="I53" s="43"/>
    </row>
    <row r="54" spans="2:9" ht="12.75" customHeight="1">
      <c r="B54" s="42"/>
      <c r="C54" s="38"/>
      <c r="E54" s="43"/>
      <c r="F54" s="45"/>
      <c r="G54" s="44"/>
      <c r="H54" s="43"/>
      <c r="I54" s="43"/>
    </row>
    <row r="55" spans="2:9" ht="12.75" customHeight="1">
      <c r="B55" s="42"/>
      <c r="C55" s="38"/>
      <c r="E55" s="43"/>
      <c r="F55" s="45"/>
      <c r="G55" s="44"/>
      <c r="H55" s="43"/>
      <c r="I55" s="43"/>
    </row>
    <row r="56" spans="2:9" ht="12.75" customHeight="1">
      <c r="B56" s="42"/>
      <c r="C56" s="38"/>
      <c r="E56" s="43"/>
      <c r="F56" s="45"/>
      <c r="G56" s="44"/>
      <c r="H56" s="43"/>
      <c r="I56" s="43"/>
    </row>
    <row r="57" spans="2:9" ht="12.75" customHeight="1">
      <c r="B57" s="42"/>
      <c r="C57" s="38"/>
      <c r="E57" s="43"/>
      <c r="F57" s="45"/>
      <c r="G57" s="44"/>
      <c r="H57" s="43"/>
      <c r="I57" s="43"/>
    </row>
    <row r="58" spans="2:9" ht="12.75" customHeight="1">
      <c r="B58" s="42"/>
      <c r="C58" s="38"/>
      <c r="E58" s="43"/>
      <c r="F58" s="45"/>
      <c r="G58" s="44"/>
      <c r="H58" s="43"/>
      <c r="I58" s="43"/>
    </row>
    <row r="59" spans="2:9" ht="12.75" customHeight="1">
      <c r="B59" s="42"/>
      <c r="C59" s="38"/>
      <c r="E59" s="43"/>
      <c r="F59" s="45"/>
      <c r="G59" s="44"/>
      <c r="H59" s="43"/>
      <c r="I59" s="43"/>
    </row>
    <row r="60" spans="2:9" ht="12.75" customHeight="1">
      <c r="B60" s="42"/>
      <c r="C60" s="38"/>
      <c r="E60" s="43"/>
      <c r="F60" s="45"/>
      <c r="G60" s="44"/>
      <c r="H60" s="43"/>
      <c r="I60" s="43"/>
    </row>
    <row r="61" spans="2:9" ht="12.75" customHeight="1">
      <c r="B61" s="42"/>
      <c r="C61" s="38"/>
      <c r="E61" s="43"/>
      <c r="F61" s="45"/>
      <c r="G61" s="44"/>
      <c r="H61" s="43"/>
      <c r="I61" s="43"/>
    </row>
    <row r="62" spans="2:9" ht="12.75" customHeight="1">
      <c r="B62" s="42"/>
      <c r="C62" s="38"/>
      <c r="E62" s="43"/>
      <c r="F62" s="45"/>
      <c r="G62" s="44"/>
      <c r="H62" s="43"/>
      <c r="I62" s="43"/>
    </row>
    <row r="63" spans="2:9" ht="12.75" customHeight="1">
      <c r="B63" s="42"/>
      <c r="C63" s="38"/>
      <c r="E63" s="43"/>
      <c r="F63" s="45"/>
      <c r="G63" s="44"/>
      <c r="H63" s="43"/>
      <c r="I63" s="43"/>
    </row>
    <row r="64" spans="2:9" ht="12.75" customHeight="1">
      <c r="B64" s="42"/>
      <c r="C64" s="38"/>
      <c r="E64" s="43"/>
      <c r="F64" s="45"/>
      <c r="G64" s="44"/>
      <c r="H64" s="43"/>
      <c r="I64" s="43"/>
    </row>
    <row r="65" spans="2:9" ht="12.75" customHeight="1">
      <c r="B65" s="42"/>
      <c r="C65" s="38"/>
      <c r="E65" s="43"/>
      <c r="F65" s="45"/>
      <c r="G65" s="44"/>
      <c r="H65" s="43"/>
      <c r="I65" s="43"/>
    </row>
    <row r="66" spans="2:9" ht="12.75" customHeight="1">
      <c r="B66" s="42"/>
      <c r="C66" s="38"/>
      <c r="E66" s="43"/>
      <c r="F66" s="45"/>
      <c r="G66" s="44"/>
      <c r="H66" s="43"/>
      <c r="I66" s="43"/>
    </row>
    <row r="67" spans="2:9" ht="12.75" customHeight="1">
      <c r="B67" s="42"/>
      <c r="C67" s="38"/>
      <c r="E67" s="43"/>
      <c r="F67" s="45"/>
      <c r="G67" s="44"/>
      <c r="H67" s="43"/>
      <c r="I67" s="43"/>
    </row>
    <row r="68" spans="2:9" ht="12.75" customHeight="1">
      <c r="B68" s="42"/>
      <c r="C68" s="38"/>
      <c r="E68" s="43"/>
      <c r="F68" s="45"/>
      <c r="G68" s="44"/>
      <c r="H68" s="43"/>
      <c r="I68" s="43"/>
    </row>
    <row r="69" spans="2:9" ht="12.75" customHeight="1">
      <c r="B69" s="42"/>
      <c r="C69" s="38"/>
      <c r="E69" s="43"/>
      <c r="F69" s="45"/>
      <c r="G69" s="44"/>
      <c r="H69" s="43"/>
      <c r="I69" s="43"/>
    </row>
    <row r="70" spans="2:9" ht="12.75" customHeight="1">
      <c r="B70" s="42"/>
      <c r="C70" s="38"/>
      <c r="E70" s="43"/>
      <c r="F70" s="45"/>
      <c r="G70" s="44"/>
      <c r="H70" s="43"/>
      <c r="I70" s="43"/>
    </row>
    <row r="71" spans="2:9" ht="12.75" customHeight="1">
      <c r="B71" s="42"/>
      <c r="C71" s="38"/>
      <c r="E71" s="43"/>
      <c r="F71" s="45"/>
      <c r="G71" s="44"/>
      <c r="H71" s="43"/>
      <c r="I71" s="43"/>
    </row>
    <row r="72" spans="2:9" ht="12.75" customHeight="1">
      <c r="B72" s="42"/>
      <c r="C72" s="38"/>
      <c r="E72" s="43"/>
      <c r="F72" s="45"/>
      <c r="G72" s="44"/>
      <c r="H72" s="43"/>
      <c r="I72" s="43"/>
    </row>
    <row r="73" spans="2:9" ht="12.75" customHeight="1">
      <c r="B73" s="42"/>
      <c r="C73" s="38"/>
      <c r="E73" s="43"/>
      <c r="F73" s="45"/>
      <c r="G73" s="44"/>
      <c r="H73" s="43"/>
      <c r="I73" s="43"/>
    </row>
    <row r="74" spans="2:9" ht="12.75" customHeight="1">
      <c r="B74" s="42"/>
      <c r="C74" s="38"/>
      <c r="E74" s="43"/>
      <c r="F74" s="45"/>
      <c r="G74" s="44"/>
      <c r="H74" s="43"/>
      <c r="I74" s="43"/>
    </row>
    <row r="75" spans="2:9" ht="12.75" customHeight="1">
      <c r="B75" s="42"/>
      <c r="C75" s="38"/>
      <c r="E75" s="43"/>
      <c r="F75" s="45"/>
      <c r="G75" s="44"/>
      <c r="H75" s="43"/>
      <c r="I75" s="43"/>
    </row>
    <row r="76" spans="2:9" ht="12.75" customHeight="1">
      <c r="B76" s="42"/>
      <c r="C76" s="38"/>
      <c r="E76" s="43"/>
      <c r="F76" s="45"/>
      <c r="G76" s="44"/>
      <c r="H76" s="43"/>
      <c r="I76" s="43"/>
    </row>
    <row r="77" spans="2:9" ht="12.75" customHeight="1">
      <c r="B77" s="42"/>
      <c r="C77" s="38"/>
      <c r="E77" s="43"/>
      <c r="F77" s="45"/>
      <c r="G77" s="44"/>
      <c r="H77" s="43"/>
      <c r="I77" s="43"/>
    </row>
    <row r="78" spans="2:9" ht="12.75" customHeight="1">
      <c r="B78" s="42"/>
      <c r="C78" s="38"/>
      <c r="E78" s="43"/>
      <c r="F78" s="45"/>
      <c r="G78" s="44"/>
      <c r="H78" s="43"/>
      <c r="I78" s="43"/>
    </row>
    <row r="79" spans="2:9" ht="12.75" customHeight="1">
      <c r="B79" s="42"/>
      <c r="C79" s="38"/>
      <c r="E79" s="43"/>
      <c r="F79" s="45"/>
      <c r="G79" s="44"/>
      <c r="H79" s="43"/>
      <c r="I79" s="43"/>
    </row>
    <row r="80" spans="2:9" ht="12.75" customHeight="1">
      <c r="B80" s="42"/>
      <c r="C80" s="38"/>
      <c r="E80" s="43"/>
      <c r="F80" s="45"/>
      <c r="G80" s="44"/>
      <c r="H80" s="43"/>
      <c r="I80" s="43"/>
    </row>
    <row r="81" spans="2:9" ht="12.75" customHeight="1">
      <c r="B81" s="42"/>
      <c r="C81" s="38"/>
      <c r="E81" s="43"/>
      <c r="F81" s="45"/>
      <c r="G81" s="44"/>
      <c r="H81" s="43"/>
      <c r="I81" s="43"/>
    </row>
    <row r="82" spans="2:9" ht="12.75" customHeight="1">
      <c r="B82" s="42"/>
      <c r="C82" s="38"/>
      <c r="E82" s="43"/>
      <c r="F82" s="45"/>
      <c r="G82" s="44"/>
      <c r="H82" s="43"/>
      <c r="I82" s="43"/>
    </row>
    <row r="83" spans="2:9" ht="12.75" customHeight="1">
      <c r="B83" s="42"/>
      <c r="C83" s="38"/>
      <c r="E83" s="43"/>
      <c r="F83" s="45"/>
      <c r="G83" s="44"/>
      <c r="H83" s="43"/>
      <c r="I83" s="43"/>
    </row>
    <row r="84" spans="2:9" ht="12.75" customHeight="1">
      <c r="B84" s="42"/>
      <c r="C84" s="38"/>
      <c r="E84" s="43"/>
      <c r="F84" s="45"/>
      <c r="G84" s="44"/>
      <c r="H84" s="43"/>
      <c r="I84" s="43"/>
    </row>
    <row r="85" spans="2:9" ht="12.75" customHeight="1">
      <c r="B85" s="42"/>
      <c r="C85" s="38"/>
      <c r="E85" s="43"/>
      <c r="F85" s="45"/>
      <c r="G85" s="44"/>
      <c r="H85" s="43"/>
      <c r="I85" s="43"/>
    </row>
    <row r="86" spans="2:9" ht="12.75" customHeight="1">
      <c r="B86" s="42"/>
      <c r="C86" s="38"/>
      <c r="E86" s="43"/>
      <c r="F86" s="45"/>
      <c r="G86" s="44"/>
      <c r="H86" s="43"/>
      <c r="I86" s="43"/>
    </row>
    <row r="87" spans="2:9" ht="12.75" customHeight="1">
      <c r="B87" s="42"/>
      <c r="C87" s="38"/>
      <c r="E87" s="43"/>
      <c r="F87" s="45"/>
      <c r="G87" s="44"/>
      <c r="H87" s="43"/>
      <c r="I87" s="43"/>
    </row>
    <row r="88" spans="2:9" ht="12.75" customHeight="1">
      <c r="B88" s="42"/>
      <c r="C88" s="38"/>
      <c r="E88" s="43"/>
      <c r="F88" s="45"/>
      <c r="G88" s="44"/>
      <c r="H88" s="43"/>
      <c r="I88" s="43"/>
    </row>
    <row r="89" spans="2:9" ht="12.75" customHeight="1">
      <c r="B89" s="42"/>
      <c r="C89" s="38"/>
      <c r="E89" s="43"/>
      <c r="F89" s="45"/>
      <c r="G89" s="44"/>
      <c r="H89" s="43"/>
      <c r="I89" s="43"/>
    </row>
    <row r="90" spans="2:9" ht="12.75" customHeight="1">
      <c r="B90" s="42"/>
      <c r="C90" s="38"/>
      <c r="E90" s="43"/>
      <c r="F90" s="45"/>
      <c r="G90" s="44"/>
      <c r="H90" s="43"/>
      <c r="I90" s="43"/>
    </row>
    <row r="91" spans="2:9" ht="12.75" customHeight="1">
      <c r="B91" s="42"/>
      <c r="C91" s="38"/>
      <c r="E91" s="43"/>
      <c r="F91" s="45"/>
      <c r="G91" s="44"/>
      <c r="H91" s="43"/>
      <c r="I91" s="43"/>
    </row>
    <row r="92" spans="2:9" ht="12.75" customHeight="1">
      <c r="B92" s="42"/>
      <c r="C92" s="38"/>
      <c r="E92" s="43"/>
      <c r="F92" s="45"/>
      <c r="G92" s="44"/>
      <c r="H92" s="43"/>
      <c r="I92" s="43"/>
    </row>
    <row r="93" spans="2:9" ht="12.75" customHeight="1">
      <c r="B93" s="42"/>
      <c r="C93" s="38"/>
      <c r="E93" s="43"/>
      <c r="F93" s="45"/>
      <c r="G93" s="44"/>
      <c r="H93" s="43"/>
      <c r="I93" s="43"/>
    </row>
    <row r="94" spans="2:9" ht="12.75" customHeight="1">
      <c r="B94" s="42"/>
      <c r="C94" s="38"/>
      <c r="E94" s="43"/>
      <c r="F94" s="45"/>
      <c r="G94" s="44"/>
      <c r="H94" s="43"/>
      <c r="I94" s="43"/>
    </row>
    <row r="95" spans="2:9" ht="12.75" customHeight="1">
      <c r="B95" s="42"/>
      <c r="C95" s="38"/>
      <c r="E95" s="43"/>
      <c r="F95" s="45"/>
      <c r="G95" s="44"/>
      <c r="H95" s="43"/>
      <c r="I95" s="43"/>
    </row>
    <row r="96" spans="2:9" ht="12.75" customHeight="1">
      <c r="B96" s="42"/>
      <c r="C96" s="38"/>
      <c r="E96" s="43"/>
      <c r="F96" s="45"/>
      <c r="G96" s="44"/>
      <c r="H96" s="43"/>
      <c r="I96" s="43"/>
    </row>
    <row r="97" spans="2:9" ht="12.75" customHeight="1">
      <c r="B97" s="42"/>
      <c r="C97" s="38"/>
      <c r="E97" s="43"/>
      <c r="F97" s="45"/>
      <c r="G97" s="44"/>
      <c r="H97" s="43"/>
      <c r="I97" s="43"/>
    </row>
    <row r="98" spans="2:9" ht="12.75" customHeight="1">
      <c r="B98" s="42"/>
      <c r="C98" s="38"/>
      <c r="E98" s="43"/>
      <c r="F98" s="45"/>
      <c r="G98" s="44"/>
      <c r="H98" s="43"/>
      <c r="I98" s="43"/>
    </row>
    <row r="99" spans="2:9" ht="12.75" customHeight="1">
      <c r="B99" s="42"/>
      <c r="C99" s="38"/>
      <c r="E99" s="43"/>
      <c r="F99" s="45"/>
      <c r="G99" s="44"/>
      <c r="H99" s="43"/>
      <c r="I99" s="43"/>
    </row>
    <row r="100" spans="2:9" ht="12.75" customHeight="1">
      <c r="B100" s="42"/>
      <c r="C100" s="38"/>
      <c r="E100" s="43"/>
      <c r="F100" s="45"/>
      <c r="G100" s="44"/>
      <c r="H100" s="43"/>
      <c r="I100" s="43"/>
    </row>
    <row r="101" spans="2:9" ht="12.75" customHeight="1">
      <c r="B101" s="42"/>
      <c r="C101" s="38"/>
      <c r="E101" s="43"/>
      <c r="F101" s="45"/>
      <c r="G101" s="44"/>
      <c r="H101" s="43"/>
      <c r="I101" s="43"/>
    </row>
    <row r="102" spans="2:9" ht="12.75" customHeight="1">
      <c r="B102" s="42"/>
      <c r="C102" s="38"/>
      <c r="E102" s="43"/>
      <c r="F102" s="45"/>
      <c r="G102" s="44"/>
      <c r="H102" s="43"/>
      <c r="I102" s="43"/>
    </row>
    <row r="103" spans="2:9" ht="12.75" customHeight="1">
      <c r="B103" s="42"/>
      <c r="C103" s="38"/>
      <c r="E103" s="43"/>
      <c r="F103" s="45"/>
      <c r="G103" s="44"/>
      <c r="H103" s="43"/>
      <c r="I103" s="43"/>
    </row>
    <row r="104" spans="2:9" ht="12.75" customHeight="1">
      <c r="B104" s="42"/>
      <c r="C104" s="38"/>
      <c r="E104" s="43"/>
      <c r="F104" s="45"/>
      <c r="G104" s="44"/>
      <c r="H104" s="43"/>
      <c r="I104" s="43"/>
    </row>
    <row r="105" spans="2:9" ht="12.75" customHeight="1">
      <c r="B105" s="42"/>
      <c r="C105" s="38"/>
      <c r="E105" s="43"/>
      <c r="F105" s="45"/>
      <c r="G105" s="44"/>
      <c r="H105" s="43"/>
      <c r="I105" s="43"/>
    </row>
    <row r="106" spans="2:9" ht="12.75" customHeight="1">
      <c r="B106" s="42"/>
      <c r="C106" s="38"/>
      <c r="E106" s="43"/>
      <c r="F106" s="45"/>
      <c r="G106" s="44"/>
      <c r="H106" s="43"/>
      <c r="I106" s="43"/>
    </row>
    <row r="107" spans="2:9" ht="12.75" customHeight="1">
      <c r="B107" s="42"/>
      <c r="C107" s="38"/>
      <c r="E107" s="43"/>
      <c r="F107" s="45"/>
      <c r="G107" s="44"/>
      <c r="H107" s="43"/>
      <c r="I107" s="43"/>
    </row>
    <row r="108" spans="2:9" ht="12.75" customHeight="1">
      <c r="B108" s="42"/>
      <c r="C108" s="38"/>
      <c r="E108" s="43"/>
      <c r="F108" s="45"/>
      <c r="G108" s="44"/>
      <c r="H108" s="43"/>
      <c r="I108" s="43"/>
    </row>
    <row r="109" spans="2:9" ht="12.75" customHeight="1">
      <c r="B109" s="42"/>
      <c r="C109" s="38"/>
      <c r="E109" s="43"/>
      <c r="F109" s="45"/>
      <c r="G109" s="44"/>
      <c r="H109" s="43"/>
      <c r="I109" s="43"/>
    </row>
    <row r="110" spans="2:9" ht="12.75" customHeight="1">
      <c r="B110" s="42"/>
      <c r="C110" s="38"/>
      <c r="E110" s="43"/>
      <c r="F110" s="45"/>
      <c r="G110" s="44"/>
      <c r="H110" s="43"/>
      <c r="I110" s="43"/>
    </row>
    <row r="111" spans="2:9" ht="12.75" customHeight="1">
      <c r="B111" s="42"/>
      <c r="C111" s="38"/>
      <c r="E111" s="43"/>
      <c r="F111" s="45"/>
      <c r="G111" s="44"/>
      <c r="H111" s="43"/>
      <c r="I111" s="43"/>
    </row>
    <row r="112" spans="2:9" ht="12.75" customHeight="1">
      <c r="B112" s="42"/>
      <c r="C112" s="38"/>
      <c r="E112" s="43"/>
      <c r="F112" s="45"/>
      <c r="G112" s="44"/>
      <c r="H112" s="43"/>
      <c r="I112" s="43"/>
    </row>
    <row r="113" spans="2:9" ht="12.75" customHeight="1">
      <c r="B113" s="42"/>
      <c r="C113" s="38"/>
      <c r="E113" s="43"/>
      <c r="F113" s="45"/>
      <c r="G113" s="44"/>
      <c r="H113" s="43"/>
      <c r="I113" s="43"/>
    </row>
    <row r="114" spans="2:9" ht="12.75" customHeight="1">
      <c r="B114" s="42"/>
      <c r="C114" s="38"/>
      <c r="E114" s="43"/>
      <c r="F114" s="45"/>
      <c r="G114" s="44"/>
      <c r="H114" s="43"/>
      <c r="I114" s="43"/>
    </row>
    <row r="115" spans="2:9" ht="12.75" customHeight="1">
      <c r="B115" s="42"/>
      <c r="C115" s="38"/>
      <c r="E115" s="43"/>
      <c r="F115" s="45"/>
      <c r="G115" s="44"/>
      <c r="H115" s="43"/>
      <c r="I115" s="43"/>
    </row>
    <row r="116" spans="2:9" ht="12.75" customHeight="1">
      <c r="B116" s="42"/>
      <c r="C116" s="38"/>
      <c r="E116" s="43"/>
      <c r="F116" s="45"/>
      <c r="G116" s="44"/>
      <c r="H116" s="43"/>
      <c r="I116" s="43"/>
    </row>
    <row r="117" spans="2:9" ht="12.75" customHeight="1">
      <c r="B117" s="42"/>
      <c r="C117" s="38"/>
      <c r="E117" s="43"/>
      <c r="F117" s="45"/>
      <c r="G117" s="44"/>
      <c r="H117" s="43"/>
      <c r="I117" s="43"/>
    </row>
    <row r="118" spans="2:9" ht="12.75" customHeight="1">
      <c r="B118" s="42"/>
      <c r="C118" s="38"/>
      <c r="E118" s="43"/>
      <c r="F118" s="45"/>
      <c r="G118" s="44"/>
      <c r="H118" s="43"/>
      <c r="I118" s="43"/>
    </row>
    <row r="119" spans="2:9" ht="12.75" customHeight="1">
      <c r="B119" s="42"/>
      <c r="C119" s="38"/>
      <c r="E119" s="43"/>
      <c r="F119" s="45"/>
      <c r="G119" s="44"/>
      <c r="H119" s="43"/>
      <c r="I119" s="43"/>
    </row>
    <row r="120" spans="2:9" ht="12.75" customHeight="1">
      <c r="B120" s="42"/>
      <c r="C120" s="38"/>
      <c r="E120" s="43"/>
      <c r="F120" s="45"/>
      <c r="G120" s="44"/>
      <c r="H120" s="43"/>
      <c r="I120" s="43"/>
    </row>
    <row r="121" spans="2:9" ht="12.75" customHeight="1">
      <c r="B121" s="42"/>
      <c r="C121" s="38"/>
      <c r="E121" s="43"/>
      <c r="F121" s="45"/>
      <c r="G121" s="44"/>
      <c r="H121" s="43"/>
      <c r="I121" s="43"/>
    </row>
    <row r="122" spans="2:9" ht="12.75" customHeight="1">
      <c r="B122" s="42"/>
      <c r="C122" s="38"/>
      <c r="E122" s="43"/>
      <c r="F122" s="45"/>
      <c r="G122" s="44"/>
      <c r="H122" s="43"/>
      <c r="I122" s="43"/>
    </row>
    <row r="123" spans="2:9" ht="12.75" customHeight="1">
      <c r="B123" s="42"/>
      <c r="C123" s="38"/>
      <c r="E123" s="43"/>
      <c r="F123" s="45"/>
      <c r="G123" s="44"/>
      <c r="H123" s="43"/>
      <c r="I123" s="43"/>
    </row>
    <row r="124" spans="2:9" ht="12.75" customHeight="1">
      <c r="B124" s="42"/>
      <c r="C124" s="38"/>
      <c r="E124" s="43"/>
      <c r="F124" s="45"/>
      <c r="G124" s="44"/>
      <c r="H124" s="43"/>
      <c r="I124" s="43"/>
    </row>
    <row r="125" spans="2:9" ht="12.75" customHeight="1">
      <c r="B125" s="42"/>
      <c r="C125" s="38"/>
      <c r="E125" s="43"/>
      <c r="F125" s="45"/>
      <c r="G125" s="44"/>
      <c r="H125" s="43"/>
      <c r="I125" s="43"/>
    </row>
    <row r="126" spans="2:9" ht="12.75" customHeight="1">
      <c r="B126" s="42"/>
      <c r="C126" s="38"/>
      <c r="E126" s="43"/>
      <c r="F126" s="45"/>
      <c r="G126" s="44"/>
      <c r="H126" s="43"/>
      <c r="I126" s="43"/>
    </row>
    <row r="127" spans="2:9" ht="12.75" customHeight="1">
      <c r="B127" s="42"/>
      <c r="C127" s="38"/>
      <c r="E127" s="43"/>
      <c r="F127" s="45"/>
      <c r="G127" s="44"/>
      <c r="H127" s="43"/>
      <c r="I127" s="43"/>
    </row>
    <row r="128" spans="2:9" ht="12.75" customHeight="1">
      <c r="B128" s="42"/>
      <c r="C128" s="38"/>
      <c r="E128" s="43"/>
      <c r="F128" s="45"/>
      <c r="G128" s="44"/>
      <c r="H128" s="43"/>
      <c r="I128" s="43"/>
    </row>
    <row r="129" spans="2:9" ht="12.75" customHeight="1">
      <c r="B129" s="42"/>
      <c r="C129" s="38"/>
      <c r="E129" s="43"/>
      <c r="F129" s="45"/>
      <c r="G129" s="44"/>
      <c r="H129" s="43"/>
      <c r="I129" s="43"/>
    </row>
    <row r="130" spans="2:9" ht="12.75" customHeight="1">
      <c r="B130" s="42"/>
      <c r="C130" s="38"/>
      <c r="E130" s="43"/>
      <c r="F130" s="45"/>
      <c r="G130" s="44"/>
      <c r="H130" s="43"/>
      <c r="I130" s="43"/>
    </row>
    <row r="131" spans="2:9" ht="12.75" customHeight="1">
      <c r="B131" s="42"/>
      <c r="C131" s="38"/>
      <c r="E131" s="43"/>
      <c r="F131" s="45"/>
      <c r="G131" s="44"/>
      <c r="H131" s="43"/>
      <c r="I131" s="43"/>
    </row>
    <row r="132" spans="2:9" ht="12.75" customHeight="1">
      <c r="B132" s="42"/>
      <c r="C132" s="38"/>
      <c r="E132" s="43"/>
      <c r="F132" s="45"/>
      <c r="G132" s="44"/>
      <c r="H132" s="43"/>
      <c r="I132" s="43"/>
    </row>
    <row r="133" spans="2:9" ht="12.75" customHeight="1">
      <c r="B133" s="42"/>
      <c r="C133" s="38"/>
      <c r="E133" s="43"/>
      <c r="F133" s="45"/>
      <c r="G133" s="44"/>
      <c r="H133" s="43"/>
      <c r="I133" s="43"/>
    </row>
    <row r="134" spans="2:9" ht="12.75" customHeight="1">
      <c r="B134" s="42"/>
      <c r="C134" s="38"/>
      <c r="E134" s="43"/>
      <c r="F134" s="45"/>
      <c r="G134" s="44"/>
      <c r="H134" s="43"/>
      <c r="I134" s="43"/>
    </row>
    <row r="135" spans="2:9" ht="12.75" customHeight="1">
      <c r="B135" s="42"/>
      <c r="C135" s="38"/>
      <c r="E135" s="43"/>
      <c r="F135" s="45"/>
      <c r="G135" s="44"/>
      <c r="H135" s="43"/>
      <c r="I135" s="43"/>
    </row>
    <row r="136" spans="2:9" ht="12.75" customHeight="1">
      <c r="B136" s="42"/>
      <c r="C136" s="38"/>
      <c r="E136" s="43"/>
      <c r="F136" s="45"/>
      <c r="G136" s="44"/>
      <c r="H136" s="43"/>
      <c r="I136" s="43"/>
    </row>
    <row r="137" spans="2:9" ht="12.75" customHeight="1">
      <c r="B137" s="42"/>
      <c r="C137" s="38"/>
      <c r="E137" s="43"/>
      <c r="F137" s="45"/>
      <c r="G137" s="44"/>
      <c r="H137" s="43"/>
      <c r="I137" s="43"/>
    </row>
    <row r="138" spans="2:9" ht="12.75" customHeight="1">
      <c r="B138" s="42"/>
      <c r="C138" s="38"/>
      <c r="E138" s="43"/>
      <c r="F138" s="45"/>
      <c r="G138" s="44"/>
      <c r="H138" s="43"/>
      <c r="I138" s="43"/>
    </row>
    <row r="139" spans="2:9" ht="12.75" customHeight="1">
      <c r="B139" s="42"/>
      <c r="C139" s="38"/>
      <c r="E139" s="43"/>
      <c r="F139" s="45"/>
      <c r="G139" s="44"/>
      <c r="H139" s="43"/>
      <c r="I139" s="43"/>
    </row>
    <row r="140" spans="2:9" ht="12.75" customHeight="1">
      <c r="B140" s="42"/>
      <c r="C140" s="38"/>
      <c r="E140" s="43"/>
      <c r="F140" s="45"/>
      <c r="G140" s="44"/>
      <c r="H140" s="43"/>
      <c r="I140" s="43"/>
    </row>
    <row r="141" spans="2:9" ht="12.75" customHeight="1">
      <c r="B141" s="42"/>
      <c r="C141" s="38"/>
      <c r="E141" s="43"/>
      <c r="F141" s="45"/>
      <c r="G141" s="44"/>
      <c r="H141" s="43"/>
      <c r="I141" s="43"/>
    </row>
    <row r="142" spans="2:9" ht="12.75" customHeight="1">
      <c r="B142" s="42"/>
      <c r="C142" s="38"/>
      <c r="E142" s="43"/>
      <c r="F142" s="45"/>
      <c r="G142" s="44"/>
      <c r="H142" s="43"/>
      <c r="I142" s="43"/>
    </row>
    <row r="143" spans="2:9" ht="12.75" customHeight="1">
      <c r="B143" s="42"/>
      <c r="C143" s="38"/>
      <c r="E143" s="43"/>
      <c r="F143" s="45"/>
      <c r="G143" s="44"/>
      <c r="H143" s="43"/>
      <c r="I143" s="43"/>
    </row>
    <row r="144" spans="2:9" ht="12.75" customHeight="1">
      <c r="B144" s="42"/>
      <c r="C144" s="38"/>
      <c r="E144" s="43"/>
      <c r="F144" s="45"/>
      <c r="G144" s="44"/>
      <c r="H144" s="43"/>
      <c r="I144" s="43"/>
    </row>
    <row r="145" spans="2:9" ht="12.75" customHeight="1">
      <c r="B145" s="42"/>
      <c r="C145" s="38"/>
      <c r="E145" s="43"/>
      <c r="F145" s="45"/>
      <c r="G145" s="44"/>
      <c r="H145" s="43"/>
      <c r="I145" s="43"/>
    </row>
    <row r="146" spans="2:9" ht="12.75" customHeight="1">
      <c r="B146" s="42"/>
      <c r="C146" s="38"/>
      <c r="E146" s="43"/>
      <c r="F146" s="45"/>
      <c r="G146" s="44"/>
      <c r="H146" s="43"/>
      <c r="I146" s="43"/>
    </row>
    <row r="147" spans="2:9" ht="12.75" customHeight="1">
      <c r="B147" s="42"/>
      <c r="C147" s="38"/>
      <c r="E147" s="43"/>
      <c r="F147" s="45"/>
      <c r="G147" s="44"/>
      <c r="H147" s="43"/>
      <c r="I147" s="43"/>
    </row>
    <row r="148" spans="2:9" ht="12.75" customHeight="1">
      <c r="B148" s="42"/>
      <c r="C148" s="38"/>
      <c r="E148" s="43"/>
      <c r="F148" s="45"/>
      <c r="G148" s="44"/>
      <c r="H148" s="43"/>
      <c r="I148" s="43"/>
    </row>
    <row r="149" spans="2:9" ht="12.75" customHeight="1">
      <c r="B149" s="42"/>
      <c r="C149" s="38"/>
      <c r="E149" s="43"/>
      <c r="F149" s="45"/>
      <c r="G149" s="44"/>
      <c r="H149" s="43"/>
      <c r="I149" s="43"/>
    </row>
    <row r="150" spans="2:9" ht="12.75" customHeight="1">
      <c r="B150" s="42"/>
      <c r="C150" s="38"/>
      <c r="E150" s="43"/>
      <c r="F150" s="45"/>
      <c r="G150" s="44"/>
      <c r="H150" s="43"/>
      <c r="I150" s="43"/>
    </row>
    <row r="151" spans="2:9" ht="12.75" customHeight="1">
      <c r="B151" s="42"/>
      <c r="C151" s="38"/>
      <c r="E151" s="43"/>
      <c r="F151" s="45"/>
      <c r="G151" s="44"/>
      <c r="H151" s="43"/>
      <c r="I151" s="43"/>
    </row>
    <row r="152" spans="2:9" ht="12.75" customHeight="1">
      <c r="B152" s="42"/>
      <c r="C152" s="38"/>
      <c r="E152" s="43"/>
      <c r="F152" s="45"/>
      <c r="G152" s="44"/>
      <c r="H152" s="43"/>
      <c r="I152" s="43"/>
    </row>
    <row r="153" spans="2:9" ht="12.75" customHeight="1">
      <c r="B153" s="42"/>
      <c r="C153" s="38"/>
      <c r="E153" s="43"/>
      <c r="F153" s="45"/>
      <c r="G153" s="44"/>
      <c r="H153" s="43"/>
      <c r="I153" s="43"/>
    </row>
    <row r="154" spans="2:9" ht="12.75" customHeight="1">
      <c r="B154" s="42"/>
      <c r="C154" s="38"/>
      <c r="E154" s="43"/>
      <c r="F154" s="45"/>
      <c r="G154" s="44"/>
      <c r="H154" s="43"/>
      <c r="I154" s="43"/>
    </row>
    <row r="155" spans="2:9" ht="12.75" customHeight="1">
      <c r="B155" s="42"/>
      <c r="C155" s="38"/>
      <c r="E155" s="43"/>
      <c r="F155" s="45"/>
      <c r="G155" s="44"/>
      <c r="H155" s="43"/>
      <c r="I155" s="43"/>
    </row>
    <row r="156" spans="2:9" ht="12.75" customHeight="1">
      <c r="B156" s="42"/>
      <c r="C156" s="38"/>
      <c r="E156" s="43"/>
      <c r="F156" s="45"/>
      <c r="G156" s="44"/>
      <c r="H156" s="43"/>
      <c r="I156" s="43"/>
    </row>
    <row r="157" spans="2:9" ht="12.75" customHeight="1">
      <c r="B157" s="42"/>
      <c r="C157" s="38"/>
      <c r="E157" s="43"/>
      <c r="F157" s="45"/>
      <c r="G157" s="44"/>
      <c r="H157" s="43"/>
      <c r="I157" s="43"/>
    </row>
    <row r="158" spans="2:9" ht="12.75" customHeight="1">
      <c r="B158" s="42"/>
      <c r="C158" s="38"/>
      <c r="E158" s="43"/>
      <c r="F158" s="45"/>
      <c r="G158" s="44"/>
      <c r="H158" s="43"/>
      <c r="I158" s="43"/>
    </row>
    <row r="159" spans="2:9" ht="12.75" customHeight="1">
      <c r="B159" s="42"/>
      <c r="C159" s="38"/>
      <c r="E159" s="43"/>
      <c r="F159" s="45"/>
      <c r="G159" s="44"/>
      <c r="H159" s="43"/>
      <c r="I159" s="43"/>
    </row>
    <row r="160" spans="2:9" ht="12.75" customHeight="1">
      <c r="B160" s="42"/>
      <c r="C160" s="38"/>
      <c r="E160" s="43"/>
      <c r="F160" s="45"/>
      <c r="G160" s="44"/>
      <c r="H160" s="43"/>
      <c r="I160" s="43"/>
    </row>
    <row r="161" spans="2:9" ht="12.75" customHeight="1">
      <c r="B161" s="42"/>
      <c r="C161" s="38"/>
      <c r="E161" s="43"/>
      <c r="F161" s="45"/>
      <c r="G161" s="44"/>
      <c r="H161" s="43"/>
      <c r="I161" s="43"/>
    </row>
    <row r="162" spans="2:9" ht="12.75" customHeight="1">
      <c r="B162" s="42"/>
      <c r="C162" s="38"/>
      <c r="E162" s="43"/>
      <c r="F162" s="45"/>
      <c r="G162" s="44"/>
      <c r="H162" s="43"/>
      <c r="I162" s="43"/>
    </row>
    <row r="163" spans="2:9" ht="12.75" customHeight="1">
      <c r="B163" s="42"/>
      <c r="C163" s="38"/>
      <c r="E163" s="43"/>
      <c r="F163" s="45"/>
      <c r="G163" s="44"/>
      <c r="H163" s="43"/>
      <c r="I163" s="43"/>
    </row>
    <row r="164" spans="2:9" ht="12.75" customHeight="1">
      <c r="B164" s="42"/>
      <c r="C164" s="38"/>
      <c r="E164" s="43"/>
      <c r="F164" s="45"/>
      <c r="G164" s="44"/>
      <c r="H164" s="43"/>
      <c r="I164" s="43"/>
    </row>
    <row r="165" spans="2:9" ht="12.75" customHeight="1">
      <c r="B165" s="42"/>
      <c r="C165" s="38"/>
      <c r="E165" s="43"/>
      <c r="F165" s="45"/>
      <c r="G165" s="44"/>
      <c r="H165" s="43"/>
      <c r="I165" s="43"/>
    </row>
    <row r="166" spans="2:9" ht="12.75" customHeight="1">
      <c r="B166" s="42"/>
      <c r="C166" s="38"/>
      <c r="E166" s="43"/>
      <c r="F166" s="45"/>
      <c r="G166" s="44"/>
      <c r="H166" s="43"/>
      <c r="I166" s="43"/>
    </row>
    <row r="167" spans="2:9" ht="12.75" customHeight="1">
      <c r="B167" s="42"/>
      <c r="C167" s="38"/>
      <c r="E167" s="43"/>
      <c r="F167" s="45"/>
      <c r="G167" s="44"/>
      <c r="H167" s="43"/>
      <c r="I167" s="43"/>
    </row>
    <row r="168" spans="2:9" ht="12.75" customHeight="1">
      <c r="B168" s="42"/>
      <c r="C168" s="38"/>
      <c r="E168" s="43"/>
      <c r="F168" s="45"/>
      <c r="G168" s="44"/>
      <c r="H168" s="43"/>
      <c r="I168" s="43"/>
    </row>
    <row r="169" spans="2:9" ht="12.75" customHeight="1">
      <c r="B169" s="42"/>
      <c r="C169" s="38"/>
      <c r="E169" s="43"/>
      <c r="F169" s="45"/>
      <c r="G169" s="44"/>
      <c r="H169" s="43"/>
      <c r="I169" s="43"/>
    </row>
    <row r="170" spans="2:9" ht="12.75" customHeight="1">
      <c r="B170" s="42"/>
      <c r="C170" s="38"/>
      <c r="E170" s="43"/>
      <c r="F170" s="45"/>
      <c r="G170" s="44"/>
      <c r="H170" s="43"/>
      <c r="I170" s="43"/>
    </row>
    <row r="171" spans="2:9" ht="12.75" customHeight="1">
      <c r="B171" s="42"/>
      <c r="C171" s="38"/>
      <c r="E171" s="43"/>
      <c r="F171" s="45"/>
      <c r="G171" s="44"/>
      <c r="H171" s="43"/>
      <c r="I171" s="43"/>
    </row>
    <row r="172" spans="2:9" ht="12.75" customHeight="1">
      <c r="B172" s="42"/>
      <c r="C172" s="38"/>
      <c r="E172" s="43"/>
      <c r="F172" s="45"/>
      <c r="G172" s="44"/>
      <c r="H172" s="43"/>
      <c r="I172" s="43"/>
    </row>
    <row r="173" spans="2:9" ht="12.75" customHeight="1">
      <c r="B173" s="42"/>
      <c r="C173" s="38"/>
      <c r="E173" s="43"/>
      <c r="F173" s="45"/>
      <c r="G173" s="44"/>
      <c r="H173" s="43"/>
      <c r="I173" s="43"/>
    </row>
    <row r="174" spans="2:9" ht="12.75" customHeight="1">
      <c r="B174" s="42"/>
      <c r="C174" s="38"/>
      <c r="E174" s="43"/>
      <c r="F174" s="45"/>
      <c r="G174" s="44"/>
      <c r="H174" s="43"/>
      <c r="I174" s="43"/>
    </row>
    <row r="175" spans="2:9" ht="12.75" customHeight="1">
      <c r="B175" s="42"/>
      <c r="C175" s="38"/>
      <c r="E175" s="43"/>
      <c r="F175" s="45"/>
      <c r="G175" s="44"/>
      <c r="H175" s="43"/>
      <c r="I175" s="43"/>
    </row>
    <row r="176" spans="2:9" ht="12.75" customHeight="1">
      <c r="B176" s="42"/>
      <c r="C176" s="38"/>
      <c r="E176" s="43"/>
      <c r="F176" s="45"/>
      <c r="G176" s="44"/>
      <c r="H176" s="43"/>
      <c r="I176" s="43"/>
    </row>
    <row r="177" spans="2:9" ht="12.75" customHeight="1">
      <c r="B177" s="42"/>
      <c r="C177" s="38"/>
      <c r="E177" s="43"/>
      <c r="F177" s="45"/>
      <c r="G177" s="44"/>
      <c r="H177" s="43"/>
      <c r="I177" s="43"/>
    </row>
    <row r="178" spans="2:9" ht="12.75" customHeight="1">
      <c r="B178" s="42"/>
      <c r="C178" s="38"/>
      <c r="E178" s="43"/>
      <c r="F178" s="45"/>
      <c r="G178" s="44"/>
      <c r="H178" s="43"/>
      <c r="I178" s="43"/>
    </row>
    <row r="179" spans="2:9" ht="12.75" customHeight="1">
      <c r="B179" s="42"/>
      <c r="C179" s="38"/>
      <c r="E179" s="43"/>
      <c r="F179" s="45"/>
      <c r="G179" s="44"/>
      <c r="H179" s="43"/>
      <c r="I179" s="43"/>
    </row>
    <row r="180" spans="2:9" ht="12.75" customHeight="1">
      <c r="B180" s="42"/>
      <c r="I180" s="43"/>
    </row>
    <row r="181" spans="2:8" ht="12.75" customHeight="1">
      <c r="B181" s="42"/>
      <c r="C181" s="38"/>
      <c r="E181" s="43"/>
      <c r="F181" s="46"/>
      <c r="G181" s="44"/>
      <c r="H181" s="43"/>
    </row>
    <row r="182" spans="2:9" ht="12.75" customHeight="1">
      <c r="B182" s="42"/>
      <c r="C182" s="38"/>
      <c r="E182" s="43"/>
      <c r="F182" s="46"/>
      <c r="G182" s="44"/>
      <c r="H182" s="43"/>
      <c r="I182" s="43"/>
    </row>
    <row r="183" spans="2:9" ht="12.75" customHeight="1">
      <c r="B183" s="42"/>
      <c r="C183" s="38"/>
      <c r="E183" s="43"/>
      <c r="F183" s="46"/>
      <c r="G183" s="44"/>
      <c r="H183" s="43"/>
      <c r="I183" s="43"/>
    </row>
    <row r="184" spans="2:9" ht="12.75" customHeight="1">
      <c r="B184" s="42"/>
      <c r="C184" s="38"/>
      <c r="E184" s="43"/>
      <c r="F184" s="46"/>
      <c r="G184" s="44"/>
      <c r="H184" s="43"/>
      <c r="I184" s="43"/>
    </row>
    <row r="185" spans="2:9" ht="12.75" customHeight="1">
      <c r="B185" s="42"/>
      <c r="C185" s="38"/>
      <c r="E185" s="43"/>
      <c r="F185" s="46"/>
      <c r="G185" s="44"/>
      <c r="H185" s="43"/>
      <c r="I185" s="43"/>
    </row>
    <row r="186" spans="2:9" ht="12.75" customHeight="1">
      <c r="B186" s="42"/>
      <c r="C186" s="38"/>
      <c r="E186" s="43"/>
      <c r="F186" s="46"/>
      <c r="G186" s="44"/>
      <c r="H186" s="43"/>
      <c r="I186" s="43"/>
    </row>
    <row r="187" spans="2:9" ht="12.75" customHeight="1">
      <c r="B187" s="42"/>
      <c r="C187" s="38"/>
      <c r="E187" s="43"/>
      <c r="F187" s="46"/>
      <c r="G187" s="44"/>
      <c r="H187" s="43"/>
      <c r="I187" s="43"/>
    </row>
    <row r="188" spans="2:9" ht="12.75" customHeight="1">
      <c r="B188" s="42"/>
      <c r="C188" s="38"/>
      <c r="E188" s="43"/>
      <c r="F188" s="46"/>
      <c r="G188" s="44"/>
      <c r="H188" s="43"/>
      <c r="I188" s="43"/>
    </row>
    <row r="189" spans="2:9" ht="12.75" customHeight="1">
      <c r="B189" s="42"/>
      <c r="C189" s="38"/>
      <c r="E189" s="43"/>
      <c r="F189" s="46"/>
      <c r="G189" s="44"/>
      <c r="H189" s="43"/>
      <c r="I189" s="43"/>
    </row>
    <row r="190" spans="2:8" ht="12.75" customHeight="1">
      <c r="B190" s="42"/>
      <c r="C190" s="38"/>
      <c r="E190" s="43"/>
      <c r="F190" s="46"/>
      <c r="G190" s="44"/>
      <c r="H190" s="43"/>
    </row>
    <row r="191" spans="2:9" ht="12.75" customHeight="1">
      <c r="B191" s="42"/>
      <c r="C191" s="38"/>
      <c r="E191" s="43"/>
      <c r="F191" s="46"/>
      <c r="G191" s="44"/>
      <c r="H191" s="43"/>
      <c r="I191" s="43"/>
    </row>
    <row r="192" spans="2:9" ht="12.75" customHeight="1">
      <c r="B192" s="42"/>
      <c r="C192" s="38"/>
      <c r="E192" s="43"/>
      <c r="F192" s="46"/>
      <c r="G192" s="44"/>
      <c r="H192" s="43"/>
      <c r="I192" s="43"/>
    </row>
    <row r="193" spans="2:9" ht="12.75" customHeight="1">
      <c r="B193" s="42"/>
      <c r="C193" s="38"/>
      <c r="E193" s="43"/>
      <c r="F193" s="46"/>
      <c r="G193" s="44"/>
      <c r="H193" s="43"/>
      <c r="I193" s="43"/>
    </row>
    <row r="194" spans="2:9" ht="12.75" customHeight="1">
      <c r="B194" s="42"/>
      <c r="C194" s="38"/>
      <c r="E194" s="43"/>
      <c r="F194" s="46"/>
      <c r="G194" s="44"/>
      <c r="H194" s="43"/>
      <c r="I194" s="43"/>
    </row>
    <row r="195" spans="2:9" ht="12.75" customHeight="1">
      <c r="B195" s="42"/>
      <c r="C195" s="38"/>
      <c r="E195" s="43"/>
      <c r="F195" s="46"/>
      <c r="G195" s="44"/>
      <c r="H195" s="43"/>
      <c r="I195" s="43"/>
    </row>
    <row r="196" spans="2:9" ht="12.75" customHeight="1">
      <c r="B196" s="42"/>
      <c r="C196" s="38"/>
      <c r="E196" s="43"/>
      <c r="F196" s="46"/>
      <c r="G196" s="44"/>
      <c r="H196" s="43"/>
      <c r="I196" s="43"/>
    </row>
    <row r="197" spans="2:8" ht="12.75" customHeight="1">
      <c r="B197" s="42"/>
      <c r="C197" s="38"/>
      <c r="E197" s="43"/>
      <c r="F197" s="46"/>
      <c r="G197" s="44"/>
      <c r="H197" s="43"/>
    </row>
    <row r="198" spans="2:9" ht="12.75" customHeight="1">
      <c r="B198" s="42"/>
      <c r="C198" s="38"/>
      <c r="E198" s="43"/>
      <c r="F198" s="46"/>
      <c r="G198" s="44"/>
      <c r="H198" s="43"/>
      <c r="I198" s="43"/>
    </row>
    <row r="199" spans="2:9" ht="12.75" customHeight="1">
      <c r="B199" s="42"/>
      <c r="C199" s="38"/>
      <c r="E199" s="43"/>
      <c r="F199" s="46"/>
      <c r="G199" s="44"/>
      <c r="H199" s="43"/>
      <c r="I199" s="43"/>
    </row>
    <row r="200" spans="2:9" ht="12.75" customHeight="1">
      <c r="B200" s="42"/>
      <c r="C200" s="38"/>
      <c r="E200" s="43"/>
      <c r="F200" s="46"/>
      <c r="G200" s="44"/>
      <c r="H200" s="43"/>
      <c r="I200" s="43"/>
    </row>
    <row r="201" spans="2:9" ht="12.75" customHeight="1">
      <c r="B201" s="42"/>
      <c r="C201" s="38"/>
      <c r="E201" s="43"/>
      <c r="F201" s="46"/>
      <c r="G201" s="44"/>
      <c r="H201" s="43"/>
      <c r="I201" s="43"/>
    </row>
    <row r="202" spans="2:9" ht="12.75" customHeight="1">
      <c r="B202" s="42"/>
      <c r="C202" s="38"/>
      <c r="E202" s="43"/>
      <c r="F202" s="46"/>
      <c r="G202" s="44"/>
      <c r="H202" s="43"/>
      <c r="I202" s="43"/>
    </row>
    <row r="203" spans="2:8" ht="12.75" customHeight="1">
      <c r="B203" s="42"/>
      <c r="C203" s="38"/>
      <c r="E203" s="43"/>
      <c r="F203" s="46"/>
      <c r="G203" s="44"/>
      <c r="H203" s="43"/>
    </row>
    <row r="204" spans="2:8" ht="12.75" customHeight="1">
      <c r="B204" s="42"/>
      <c r="C204" s="38"/>
      <c r="E204" s="43"/>
      <c r="F204" s="46"/>
      <c r="G204" s="44"/>
      <c r="H204" s="43"/>
    </row>
    <row r="205" spans="2:8" ht="12.75" customHeight="1">
      <c r="B205" s="42"/>
      <c r="C205" s="38"/>
      <c r="E205" s="43"/>
      <c r="F205" s="46"/>
      <c r="G205" s="44"/>
      <c r="H205" s="43"/>
    </row>
    <row r="206" spans="2:9" ht="12.75" customHeight="1">
      <c r="B206" s="42"/>
      <c r="C206" s="38"/>
      <c r="E206" s="43"/>
      <c r="F206" s="46"/>
      <c r="G206" s="44"/>
      <c r="H206" s="43"/>
      <c r="I206" s="43"/>
    </row>
    <row r="207" spans="2:9" ht="12.75" customHeight="1">
      <c r="B207" s="42"/>
      <c r="C207" s="38"/>
      <c r="E207" s="43"/>
      <c r="F207" s="46"/>
      <c r="G207" s="44"/>
      <c r="H207" s="43"/>
      <c r="I207" s="43"/>
    </row>
    <row r="208" spans="2:9" ht="12.75" customHeight="1">
      <c r="B208" s="42"/>
      <c r="C208" s="38"/>
      <c r="E208" s="43"/>
      <c r="F208" s="46"/>
      <c r="G208" s="44"/>
      <c r="H208" s="43"/>
      <c r="I208" s="43"/>
    </row>
    <row r="209" spans="2:9" ht="12.75" customHeight="1">
      <c r="B209" s="42"/>
      <c r="C209" s="38"/>
      <c r="E209" s="43"/>
      <c r="F209" s="46"/>
      <c r="G209" s="44"/>
      <c r="H209" s="43"/>
      <c r="I209" s="43"/>
    </row>
    <row r="210" spans="2:9" ht="12.75" customHeight="1">
      <c r="B210" s="42"/>
      <c r="C210" s="38"/>
      <c r="E210" s="43"/>
      <c r="F210" s="46"/>
      <c r="G210" s="44"/>
      <c r="H210" s="43"/>
      <c r="I210" s="43"/>
    </row>
    <row r="211" spans="2:9" ht="12.75" customHeight="1">
      <c r="B211" s="42"/>
      <c r="C211" s="38"/>
      <c r="E211" s="43"/>
      <c r="F211" s="46"/>
      <c r="G211" s="44"/>
      <c r="H211" s="43"/>
      <c r="I211" s="43"/>
    </row>
    <row r="212" spans="2:9" ht="12.75" customHeight="1">
      <c r="B212" s="42"/>
      <c r="C212" s="38"/>
      <c r="E212" s="43"/>
      <c r="F212" s="46"/>
      <c r="G212" s="44"/>
      <c r="H212" s="43"/>
      <c r="I212" s="43"/>
    </row>
    <row r="213" spans="2:9" ht="12.75" customHeight="1">
      <c r="B213" s="42"/>
      <c r="C213" s="38"/>
      <c r="E213" s="43"/>
      <c r="F213" s="46"/>
      <c r="G213" s="44"/>
      <c r="H213" s="43"/>
      <c r="I213" s="43"/>
    </row>
    <row r="214" spans="2:9" ht="12.75" customHeight="1">
      <c r="B214" s="42"/>
      <c r="C214" s="38"/>
      <c r="E214" s="43"/>
      <c r="F214" s="46"/>
      <c r="G214" s="44"/>
      <c r="H214" s="43"/>
      <c r="I214" s="43"/>
    </row>
    <row r="215" spans="2:9" ht="12.75" customHeight="1">
      <c r="B215" s="42"/>
      <c r="C215" s="38"/>
      <c r="E215" s="43"/>
      <c r="F215" s="46"/>
      <c r="G215" s="44"/>
      <c r="H215" s="43"/>
      <c r="I215" s="43"/>
    </row>
    <row r="216" spans="2:9" ht="12.75" customHeight="1">
      <c r="B216" s="42"/>
      <c r="C216" s="38"/>
      <c r="E216" s="43"/>
      <c r="F216" s="46"/>
      <c r="G216" s="44"/>
      <c r="H216" s="43"/>
      <c r="I216" s="43"/>
    </row>
    <row r="217" spans="2:9" ht="12.75" customHeight="1">
      <c r="B217" s="42"/>
      <c r="C217" s="38"/>
      <c r="E217" s="43"/>
      <c r="F217" s="46"/>
      <c r="G217" s="44"/>
      <c r="H217" s="43"/>
      <c r="I217" s="43"/>
    </row>
    <row r="218" spans="2:9" ht="12.75" customHeight="1">
      <c r="B218" s="42"/>
      <c r="C218" s="38"/>
      <c r="E218" s="43"/>
      <c r="F218" s="47"/>
      <c r="G218" s="44"/>
      <c r="H218" s="43"/>
      <c r="I218" s="43"/>
    </row>
    <row r="219" spans="2:9" ht="12.75" customHeight="1">
      <c r="B219" s="42"/>
      <c r="C219" s="38"/>
      <c r="E219" s="43"/>
      <c r="F219" s="46"/>
      <c r="G219" s="44"/>
      <c r="H219" s="43"/>
      <c r="I219" s="43"/>
    </row>
    <row r="220" spans="2:9" ht="12.75" customHeight="1">
      <c r="B220" s="42"/>
      <c r="C220" s="38"/>
      <c r="E220" s="43"/>
      <c r="F220" s="46"/>
      <c r="G220" s="44"/>
      <c r="H220" s="43"/>
      <c r="I220" s="43"/>
    </row>
    <row r="221" spans="2:9" ht="12.75" customHeight="1">
      <c r="B221" s="42"/>
      <c r="C221" s="38"/>
      <c r="E221" s="43"/>
      <c r="F221" s="46"/>
      <c r="G221" s="44"/>
      <c r="H221" s="43"/>
      <c r="I221" s="43"/>
    </row>
    <row r="222" spans="2:9" ht="12.75" customHeight="1">
      <c r="B222" s="42"/>
      <c r="C222" s="38"/>
      <c r="E222" s="43"/>
      <c r="F222" s="46"/>
      <c r="G222" s="44"/>
      <c r="H222" s="43"/>
      <c r="I222" s="43"/>
    </row>
    <row r="223" spans="2:9" ht="12.75" customHeight="1">
      <c r="B223" s="42"/>
      <c r="C223" s="38"/>
      <c r="E223" s="43"/>
      <c r="F223" s="46"/>
      <c r="G223" s="44"/>
      <c r="H223" s="43"/>
      <c r="I223" s="43"/>
    </row>
    <row r="224" spans="2:9" ht="12.75" customHeight="1">
      <c r="B224" s="42"/>
      <c r="C224" s="38"/>
      <c r="E224" s="43"/>
      <c r="F224" s="46"/>
      <c r="G224" s="44"/>
      <c r="H224" s="43"/>
      <c r="I224" s="43"/>
    </row>
    <row r="225" spans="2:9" ht="12.75" customHeight="1">
      <c r="B225" s="42"/>
      <c r="C225" s="38"/>
      <c r="E225" s="43"/>
      <c r="F225" s="46"/>
      <c r="G225" s="44"/>
      <c r="H225" s="43"/>
      <c r="I225" s="43"/>
    </row>
    <row r="226" spans="2:9" ht="12.75" customHeight="1">
      <c r="B226" s="42"/>
      <c r="C226" s="38"/>
      <c r="E226" s="43"/>
      <c r="F226" s="46"/>
      <c r="G226" s="44"/>
      <c r="H226" s="43"/>
      <c r="I226" s="43"/>
    </row>
    <row r="227" spans="2:9" ht="12.75" customHeight="1">
      <c r="B227" s="42"/>
      <c r="C227" s="38"/>
      <c r="E227" s="43"/>
      <c r="F227" s="46"/>
      <c r="G227" s="44"/>
      <c r="H227" s="43"/>
      <c r="I227" s="43"/>
    </row>
    <row r="228" spans="2:9" ht="12.75" customHeight="1">
      <c r="B228" s="42"/>
      <c r="C228" s="38"/>
      <c r="E228" s="43"/>
      <c r="F228" s="46"/>
      <c r="G228" s="44"/>
      <c r="H228" s="43"/>
      <c r="I228" s="43"/>
    </row>
    <row r="229" spans="2:9" ht="12.75" customHeight="1">
      <c r="B229" s="42"/>
      <c r="C229" s="38"/>
      <c r="E229" s="43"/>
      <c r="F229" s="46"/>
      <c r="G229" s="44"/>
      <c r="H229" s="43"/>
      <c r="I229" s="43"/>
    </row>
    <row r="230" spans="2:9" ht="12.75" customHeight="1">
      <c r="B230" s="42"/>
      <c r="C230" s="38"/>
      <c r="E230" s="43"/>
      <c r="F230" s="46"/>
      <c r="G230" s="44"/>
      <c r="H230" s="43"/>
      <c r="I230" s="43"/>
    </row>
    <row r="231" spans="2:9" ht="12.75" customHeight="1">
      <c r="B231" s="42"/>
      <c r="C231" s="38"/>
      <c r="E231" s="43"/>
      <c r="F231" s="46"/>
      <c r="G231" s="44"/>
      <c r="H231" s="43"/>
      <c r="I231" s="43"/>
    </row>
    <row r="232" spans="2:9" ht="12.75" customHeight="1">
      <c r="B232" s="42"/>
      <c r="C232" s="38"/>
      <c r="E232" s="43"/>
      <c r="F232" s="46"/>
      <c r="G232" s="44"/>
      <c r="H232" s="43"/>
      <c r="I232" s="43"/>
    </row>
    <row r="233" spans="2:9" ht="12.75" customHeight="1">
      <c r="B233" s="42"/>
      <c r="C233" s="38"/>
      <c r="E233" s="43"/>
      <c r="F233" s="46"/>
      <c r="G233" s="44"/>
      <c r="H233" s="43"/>
      <c r="I233" s="43"/>
    </row>
    <row r="234" spans="2:9" ht="12.75" customHeight="1">
      <c r="B234" s="42"/>
      <c r="C234" s="38"/>
      <c r="E234" s="43"/>
      <c r="F234" s="46"/>
      <c r="G234" s="44"/>
      <c r="H234" s="43"/>
      <c r="I234" s="43"/>
    </row>
    <row r="235" spans="2:9" ht="12.75" customHeight="1">
      <c r="B235" s="42"/>
      <c r="C235" s="38"/>
      <c r="E235" s="43"/>
      <c r="F235" s="45"/>
      <c r="G235" s="44"/>
      <c r="H235" s="43"/>
      <c r="I235" s="43"/>
    </row>
    <row r="236" spans="2:9" ht="12.75" customHeight="1">
      <c r="B236" s="42"/>
      <c r="C236" s="38"/>
      <c r="E236" s="43"/>
      <c r="F236" s="46"/>
      <c r="G236" s="44"/>
      <c r="H236" s="43"/>
      <c r="I236" s="43"/>
    </row>
    <row r="237" spans="2:9" ht="12.75" customHeight="1">
      <c r="B237" s="42"/>
      <c r="C237" s="38"/>
      <c r="E237" s="43"/>
      <c r="F237" s="46"/>
      <c r="G237" s="44"/>
      <c r="H237" s="43"/>
      <c r="I237" s="43"/>
    </row>
    <row r="238" spans="2:9" ht="12.75" customHeight="1">
      <c r="B238" s="42"/>
      <c r="C238" s="38"/>
      <c r="E238" s="43"/>
      <c r="F238" s="45"/>
      <c r="G238" s="44"/>
      <c r="H238" s="43"/>
      <c r="I238" s="43"/>
    </row>
  </sheetData>
  <sheetProtection/>
  <autoFilter ref="A5:I238"/>
  <mergeCells count="11">
    <mergeCell ref="H5:H6"/>
    <mergeCell ref="F5:F6"/>
    <mergeCell ref="G5:G6"/>
    <mergeCell ref="A1:H1"/>
    <mergeCell ref="A2:H2"/>
    <mergeCell ref="A3:H3"/>
    <mergeCell ref="A5:A6"/>
    <mergeCell ref="B5:B6"/>
    <mergeCell ref="C5:C6"/>
    <mergeCell ref="D5:D6"/>
    <mergeCell ref="E5:E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SKS</cp:lastModifiedBy>
  <cp:lastPrinted>2015-04-26T10:26:37Z</cp:lastPrinted>
  <dcterms:created xsi:type="dcterms:W3CDTF">2010-01-31T12:06:43Z</dcterms:created>
  <dcterms:modified xsi:type="dcterms:W3CDTF">2015-04-26T11:58:33Z</dcterms:modified>
  <cp:category/>
  <cp:version/>
  <cp:contentType/>
  <cp:contentStatus/>
</cp:coreProperties>
</file>