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95" yWindow="150" windowWidth="9600" windowHeight="9360" tabRatio="424" activeTab="1"/>
  </bookViews>
  <sheets>
    <sheet name="Titel" sheetId="1" r:id="rId1"/>
    <sheet name="М10" sheetId="2" r:id="rId2"/>
    <sheet name="Ж10" sheetId="3" r:id="rId3"/>
    <sheet name="М5" sheetId="4" r:id="rId4"/>
    <sheet name="Ж5" sheetId="5" r:id="rId5"/>
  </sheets>
  <definedNames>
    <definedName name="_xlnm._FilterDatabase" localSheetId="2" hidden="1">'Ж10'!$A$6:$J$45</definedName>
    <definedName name="_xlnm._FilterDatabase" localSheetId="4" hidden="1">'Ж5'!$A$6:$J$25</definedName>
    <definedName name="_xlnm._FilterDatabase" localSheetId="1" hidden="1">'М10'!$A$6:$J$147</definedName>
    <definedName name="_xlnm._FilterDatabase" localSheetId="3" hidden="1">'М5'!$A$6:$J$49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_xlnm.Print_Titles" localSheetId="2">'Ж10'!$1:$7</definedName>
    <definedName name="_xlnm.Print_Titles" localSheetId="4">'Ж5'!$1:$7</definedName>
    <definedName name="_xlnm.Print_Titles" localSheetId="1">'М10'!$1:$7</definedName>
    <definedName name="_xlnm.Print_Titles" localSheetId="3">'М5'!$1:$7</definedName>
    <definedName name="стр_старт" localSheetId="2">'Ж10'!$8:$45</definedName>
    <definedName name="стр_старт" localSheetId="4">'Ж5'!$8:$25</definedName>
    <definedName name="стр_старт" localSheetId="1">'М10'!$8:$64</definedName>
    <definedName name="стр_старт" localSheetId="3">'М5'!$8:$49</definedName>
  </definedNames>
  <calcPr fullCalcOnLoad="1"/>
</workbook>
</file>

<file path=xl/sharedStrings.xml><?xml version="1.0" encoding="utf-8"?>
<sst xmlns="http://schemas.openxmlformats.org/spreadsheetml/2006/main" count="932" uniqueCount="569">
  <si>
    <t>МУЖЧИНЫ 10км</t>
  </si>
  <si>
    <t>Женщины 10км</t>
  </si>
  <si>
    <t>МУЖЧИНЫ 5км</t>
  </si>
  <si>
    <t>Женщины 5км</t>
  </si>
  <si>
    <t>Северная верфь</t>
  </si>
  <si>
    <t xml:space="preserve">Традиционный легкоатлетический пробег, посвященный
Всероссийскому Дню физкультурника
</t>
  </si>
  <si>
    <t>Место</t>
  </si>
  <si>
    <t>Отм.</t>
  </si>
  <si>
    <t>ИТОГОВЫЙ ПРОТОКОЛ</t>
  </si>
  <si>
    <t>Общество, Клуб</t>
  </si>
  <si>
    <t>Результат</t>
  </si>
  <si>
    <t>В.Гр.</t>
  </si>
  <si>
    <t>М.Гр.</t>
  </si>
  <si>
    <t>Кировец</t>
  </si>
  <si>
    <t>Красногвардеец</t>
  </si>
  <si>
    <t>Электросила</t>
  </si>
  <si>
    <t>Динамо</t>
  </si>
  <si>
    <t>Локомотив</t>
  </si>
  <si>
    <t>IRC</t>
  </si>
  <si>
    <t>Сильвия</t>
  </si>
  <si>
    <t>Санкт-Петербург</t>
  </si>
  <si>
    <t>№</t>
  </si>
  <si>
    <t>Фамилия, имя</t>
  </si>
  <si>
    <t>Г.р.</t>
  </si>
  <si>
    <t>Город</t>
  </si>
  <si>
    <t>Комитет по физической культуре и спорту Санкт-Петербурга</t>
  </si>
  <si>
    <t>Сектор физической культуры и спорта
 Администрации Петроградского района Санкт-Петербурга</t>
  </si>
  <si>
    <t>Дирекция центрального парка культуры и отдыха им. С.М.Кирова</t>
  </si>
  <si>
    <t>Кировская СДЮСШОР</t>
  </si>
  <si>
    <t>Выборгская СДЮСШОР</t>
  </si>
  <si>
    <t>Galaxy</t>
  </si>
  <si>
    <t>сошёл</t>
  </si>
  <si>
    <t>42.15</t>
  </si>
  <si>
    <t>48.15</t>
  </si>
  <si>
    <t>36.36</t>
  </si>
  <si>
    <t>Фетисов Николай</t>
  </si>
  <si>
    <t>Хлусевич Василий</t>
  </si>
  <si>
    <t>Академия л/а</t>
  </si>
  <si>
    <t>Захаров Виктор</t>
  </si>
  <si>
    <t>Мельникова Нина</t>
  </si>
  <si>
    <t>Федоров Алексей</t>
  </si>
  <si>
    <t>Прошкин Юрий</t>
  </si>
  <si>
    <t>Смирнов Сергей</t>
  </si>
  <si>
    <t>Лукашов Владимир</t>
  </si>
  <si>
    <t>Аглетдинов Алексей</t>
  </si>
  <si>
    <t>Хмелевский Алексей</t>
  </si>
  <si>
    <t>Озолина Яна</t>
  </si>
  <si>
    <t>Барченков Михаил</t>
  </si>
  <si>
    <t>Хамов Сергей</t>
  </si>
  <si>
    <t>Завражнев Александр</t>
  </si>
  <si>
    <t>Лыжный клуб Колтуши</t>
  </si>
  <si>
    <t>Киселев Валерий</t>
  </si>
  <si>
    <t>Шалбин Вячеслав</t>
  </si>
  <si>
    <t>Суслов Александр</t>
  </si>
  <si>
    <t>Васильев Денис</t>
  </si>
  <si>
    <t>Ермолаев Николай</t>
  </si>
  <si>
    <t>Сарайникова Алла</t>
  </si>
  <si>
    <t>Должиков Виктор</t>
  </si>
  <si>
    <t>Манаков Александр</t>
  </si>
  <si>
    <t>Дроняк Николай</t>
  </si>
  <si>
    <t>Тарелкина Нина</t>
  </si>
  <si>
    <t>Ганелин Геннадий</t>
  </si>
  <si>
    <t>Станкайтене Светлана</t>
  </si>
  <si>
    <t>Прокатор Илья</t>
  </si>
  <si>
    <t>Кузьмин Михаил</t>
  </si>
  <si>
    <t>Бешляга Вячеслав</t>
  </si>
  <si>
    <t>Мацафеева Ирина</t>
  </si>
  <si>
    <t>Антонова Ольга</t>
  </si>
  <si>
    <t>Каменек Наталия</t>
  </si>
  <si>
    <t>Мацафеев Денис</t>
  </si>
  <si>
    <t>Альтшулер Михаил</t>
  </si>
  <si>
    <t>Мадьянова Екатерина</t>
  </si>
  <si>
    <t>Яковлева Екатерина</t>
  </si>
  <si>
    <t>Терентьев Роман</t>
  </si>
  <si>
    <t>Фоминых Игорь</t>
  </si>
  <si>
    <t>Харчевникова Алена</t>
  </si>
  <si>
    <t>Озеров Александр</t>
  </si>
  <si>
    <t>Выборг</t>
  </si>
  <si>
    <t>Богомазов Николай</t>
  </si>
  <si>
    <t>Свиридова Татьяна</t>
  </si>
  <si>
    <t>Федоров Александр</t>
  </si>
  <si>
    <t>Семенов Александр</t>
  </si>
  <si>
    <t>Южная Линия</t>
  </si>
  <si>
    <t>Худяков Дмитрий</t>
  </si>
  <si>
    <t>Веряйский Александр</t>
  </si>
  <si>
    <t>Веряйский Андрей</t>
  </si>
  <si>
    <t>Кастыкин Александр</t>
  </si>
  <si>
    <t>Карасев Олег</t>
  </si>
  <si>
    <t>Нестеров Леонид</t>
  </si>
  <si>
    <t>Кириченко Елена</t>
  </si>
  <si>
    <t>Богданова Любовь</t>
  </si>
  <si>
    <t>Шишов Владимир</t>
  </si>
  <si>
    <t>Краснобаев Константин</t>
  </si>
  <si>
    <t>Михайлов Георгий</t>
  </si>
  <si>
    <t>21.58</t>
  </si>
  <si>
    <t>22.10</t>
  </si>
  <si>
    <t>22.33</t>
  </si>
  <si>
    <t>23.32</t>
  </si>
  <si>
    <t>23.37</t>
  </si>
  <si>
    <t>28.10</t>
  </si>
  <si>
    <t>28.12</t>
  </si>
  <si>
    <t>31.33</t>
  </si>
  <si>
    <t>34.29</t>
  </si>
  <si>
    <t>36.08</t>
  </si>
  <si>
    <t>37.03</t>
  </si>
  <si>
    <t>39.23</t>
  </si>
  <si>
    <t>39.42</t>
  </si>
  <si>
    <t>41.30</t>
  </si>
  <si>
    <t>42.08</t>
  </si>
  <si>
    <t>43.51</t>
  </si>
  <si>
    <t>Спортивная федерация легкой атлетики Санкт-Петербурга</t>
  </si>
  <si>
    <t>СПб ГАУ "Центр  подготовки"</t>
  </si>
  <si>
    <t>8 августа 2015 г.</t>
  </si>
  <si>
    <t>Санкт-Петербург, 8 августа 2015 г.</t>
  </si>
  <si>
    <t>Алексеев Алексей</t>
  </si>
  <si>
    <t>Московская СДЮСШОР</t>
  </si>
  <si>
    <t>Тамм Александр</t>
  </si>
  <si>
    <t>п. Вруда</t>
  </si>
  <si>
    <t>Треймут Владимир</t>
  </si>
  <si>
    <t>Колпино</t>
  </si>
  <si>
    <t>Ижорец</t>
  </si>
  <si>
    <t>Лаптева Вера</t>
  </si>
  <si>
    <t>Васютина Светлана</t>
  </si>
  <si>
    <t>Баранчиков Виктор</t>
  </si>
  <si>
    <t>Дианов Юрий</t>
  </si>
  <si>
    <t>БиМ</t>
  </si>
  <si>
    <t>Евсиков Николай</t>
  </si>
  <si>
    <t>Второе дыхание</t>
  </si>
  <si>
    <t>Мичин Сергей</t>
  </si>
  <si>
    <t>Зализнюк Александр</t>
  </si>
  <si>
    <t>Усов Евгений</t>
  </si>
  <si>
    <t>п. Луговецкий</t>
  </si>
  <si>
    <t>СЗН</t>
  </si>
  <si>
    <t>Yula Team</t>
  </si>
  <si>
    <t>Лисапов Виталий</t>
  </si>
  <si>
    <t>Сеньченков Олег</t>
  </si>
  <si>
    <t>Сортавала</t>
  </si>
  <si>
    <t>Урожай</t>
  </si>
  <si>
    <t>Бабыкин Александр</t>
  </si>
  <si>
    <t>Сорока Игорь</t>
  </si>
  <si>
    <t>Самара</t>
  </si>
  <si>
    <t>Матвиенко Вотерий</t>
  </si>
  <si>
    <t>Шушкет Наталья</t>
  </si>
  <si>
    <t>Склянина Виктория</t>
  </si>
  <si>
    <t>Бакытбек Айдана</t>
  </si>
  <si>
    <t>Ботдалова Эльвира</t>
  </si>
  <si>
    <t>Дмитриева Луиза</t>
  </si>
  <si>
    <t>Спирос</t>
  </si>
  <si>
    <t>Кировск</t>
  </si>
  <si>
    <t>Фалеева Снежана</t>
  </si>
  <si>
    <t>Локомотив, Электросила</t>
  </si>
  <si>
    <t>Валугин Геннадий</t>
  </si>
  <si>
    <t>Невская Дубровка</t>
  </si>
  <si>
    <t>Хоробрых Николай</t>
  </si>
  <si>
    <t>Белов Юрий</t>
  </si>
  <si>
    <t>Михайлов Алексей</t>
  </si>
  <si>
    <t>Шаройко Маргарита</t>
  </si>
  <si>
    <t>Варганова Марина</t>
  </si>
  <si>
    <t>Piranha</t>
  </si>
  <si>
    <t>Пузырева Анастосия</t>
  </si>
  <si>
    <t>Козырь Юлия</t>
  </si>
  <si>
    <t>Попова Мария</t>
  </si>
  <si>
    <t>Школа бега</t>
  </si>
  <si>
    <t>Касько Галина</t>
  </si>
  <si>
    <t>Бондаренко Юлия</t>
  </si>
  <si>
    <t>Сертолово</t>
  </si>
  <si>
    <t>Касаткина Наталья</t>
  </si>
  <si>
    <t>Мацур Сергей</t>
  </si>
  <si>
    <t>Балагаев Денис</t>
  </si>
  <si>
    <t>Морено Александр</t>
  </si>
  <si>
    <t>Степченков Олег</t>
  </si>
  <si>
    <t>Задорин Александр</t>
  </si>
  <si>
    <t>Junk Bepp Crew</t>
  </si>
  <si>
    <t>Антонов Леонид</t>
  </si>
  <si>
    <t>Николаев Василий</t>
  </si>
  <si>
    <t>Махалев Сергей</t>
  </si>
  <si>
    <t>Шарапов Ильгаз</t>
  </si>
  <si>
    <t>Строфилов Юрий</t>
  </si>
  <si>
    <t>Фролов Михаил</t>
  </si>
  <si>
    <t>Блавацкий Михаил</t>
  </si>
  <si>
    <t>Положий Артем</t>
  </si>
  <si>
    <t>Чернов Юрий</t>
  </si>
  <si>
    <t>Дундий Андрей</t>
  </si>
  <si>
    <t>Серебряков Евгений</t>
  </si>
  <si>
    <t>Коберник Дмитрий</t>
  </si>
  <si>
    <t>Леонычев Ярослав</t>
  </si>
  <si>
    <t>Лаптев Сергей</t>
  </si>
  <si>
    <t>Кронштадт</t>
  </si>
  <si>
    <t>Перепеч Игорь</t>
  </si>
  <si>
    <t>Лукин Дмитрий</t>
  </si>
  <si>
    <t>Пономарев Владимир</t>
  </si>
  <si>
    <t>Терехов Евгений</t>
  </si>
  <si>
    <t>ЦФКСиЗ Царское Село</t>
  </si>
  <si>
    <t>Моисеенко Алексей</t>
  </si>
  <si>
    <t>Михайлов Михаил</t>
  </si>
  <si>
    <t>Петергоф</t>
  </si>
  <si>
    <t>Бабчин Олег</t>
  </si>
  <si>
    <t>Малаев Дмитрий</t>
  </si>
  <si>
    <t>Всеволожск</t>
  </si>
  <si>
    <t>Строков Дмитрий</t>
  </si>
  <si>
    <t>Васильев Алексей</t>
  </si>
  <si>
    <t>Гатчина</t>
  </si>
  <si>
    <t>Зубов Александр</t>
  </si>
  <si>
    <t>GGk Run Crew</t>
  </si>
  <si>
    <t>Гачков Андрей</t>
  </si>
  <si>
    <t>Поздеев Александр</t>
  </si>
  <si>
    <t>Никаноров Андрей</t>
  </si>
  <si>
    <t>Соловьев Андрей</t>
  </si>
  <si>
    <t>Шучинов Александр</t>
  </si>
  <si>
    <t>Ашмарин Антон</t>
  </si>
  <si>
    <t>Панов Сергей</t>
  </si>
  <si>
    <t>Алтышов Павел</t>
  </si>
  <si>
    <t>Сестрорецк</t>
  </si>
  <si>
    <t>Черногоров Сергей</t>
  </si>
  <si>
    <t>Дудин Игорь</t>
  </si>
  <si>
    <t>Кузнецов Анатолий</t>
  </si>
  <si>
    <t>Токсово</t>
  </si>
  <si>
    <t>Спартак</t>
  </si>
  <si>
    <t>Дудич Александр</t>
  </si>
  <si>
    <t>Стражая Елена</t>
  </si>
  <si>
    <t>Тауберт Евгения</t>
  </si>
  <si>
    <t>Байбара Виктория</t>
  </si>
  <si>
    <t>Краснощеков Виктор</t>
  </si>
  <si>
    <t>Рубин Игорь</t>
  </si>
  <si>
    <t>Бархатова Мария</t>
  </si>
  <si>
    <t>Воробьев Борис</t>
  </si>
  <si>
    <t>Уткин Вячеслав</t>
  </si>
  <si>
    <t>Семенова Любовь</t>
  </si>
  <si>
    <t>Цыганков Андрей</t>
  </si>
  <si>
    <t>Хомков Игорь</t>
  </si>
  <si>
    <t>Васильев Вадим</t>
  </si>
  <si>
    <t>Смирнов Александр</t>
  </si>
  <si>
    <t>Вилков Геннадий</t>
  </si>
  <si>
    <t>Nike Spb</t>
  </si>
  <si>
    <t>Поляков Виталий</t>
  </si>
  <si>
    <t>Шустров Игорь</t>
  </si>
  <si>
    <t>ЦФКСиЗ Красносельского района</t>
  </si>
  <si>
    <t>Щипунов Иван</t>
  </si>
  <si>
    <t>Веденеев Евгений</t>
  </si>
  <si>
    <t>Кочнев Иван</t>
  </si>
  <si>
    <t>Студеникин Дмитрий</t>
  </si>
  <si>
    <t>Балабан Игорь</t>
  </si>
  <si>
    <t>Уксусов Владимир</t>
  </si>
  <si>
    <t>Самагулов Самат</t>
  </si>
  <si>
    <t>IRC, Динамо</t>
  </si>
  <si>
    <t>Кижло Юрий</t>
  </si>
  <si>
    <t>ЦФКиС Нарвская застава</t>
  </si>
  <si>
    <t>Решанов Денис</t>
  </si>
  <si>
    <t>Варганов Андрей</t>
  </si>
  <si>
    <t>Твердохлеб Дмитрий</t>
  </si>
  <si>
    <t>Сердюк Евгений</t>
  </si>
  <si>
    <t>Филичев Эдуард</t>
  </si>
  <si>
    <t>EY SPb Running</t>
  </si>
  <si>
    <t>Иванов Владимир</t>
  </si>
  <si>
    <t>Москва</t>
  </si>
  <si>
    <t>Лыжный клуб Измайлово</t>
  </si>
  <si>
    <t>Лысенко Роман</t>
  </si>
  <si>
    <t>Комсомольск-на-Амуре</t>
  </si>
  <si>
    <t>Серебряков Алексей</t>
  </si>
  <si>
    <t>Легомский Михаил</t>
  </si>
  <si>
    <t>Стуров Алексей</t>
  </si>
  <si>
    <t>Бессмертный Константин</t>
  </si>
  <si>
    <t>Провоторов Роман</t>
  </si>
  <si>
    <t>СКМ</t>
  </si>
  <si>
    <t>Калашников Антон</t>
  </si>
  <si>
    <t>Барнаул</t>
  </si>
  <si>
    <t>Восток</t>
  </si>
  <si>
    <t>Сафронов Александр</t>
  </si>
  <si>
    <t>Черноусова Валентина</t>
  </si>
  <si>
    <t>Мошиашвили Олеся</t>
  </si>
  <si>
    <t>ШВСМ</t>
  </si>
  <si>
    <t>Сосновый Бор</t>
  </si>
  <si>
    <t>Энаятуден Алима</t>
  </si>
  <si>
    <t>д. Новое Девяткино</t>
  </si>
  <si>
    <t>Неплюева Марина</t>
  </si>
  <si>
    <t>Тихонова Яна</t>
  </si>
  <si>
    <t>Громакова Ульяна</t>
  </si>
  <si>
    <t>Николаева Антонина</t>
  </si>
  <si>
    <t>Алексеенко Ян</t>
  </si>
  <si>
    <t>Громаков Эдвард</t>
  </si>
  <si>
    <t>Швец Сергей</t>
  </si>
  <si>
    <t>Алексеев Антон</t>
  </si>
  <si>
    <t>Ивангород</t>
  </si>
  <si>
    <t>Захаров Александр</t>
  </si>
  <si>
    <t>Манчилов Георгий</t>
  </si>
  <si>
    <t>Маслова Татьяна</t>
  </si>
  <si>
    <t>Балтийская звезда</t>
  </si>
  <si>
    <t>Джонсон Шейла</t>
  </si>
  <si>
    <t>Громакова Екатерина</t>
  </si>
  <si>
    <t>Анциферова Елена</t>
  </si>
  <si>
    <t>Клецки Ника</t>
  </si>
  <si>
    <t>Михайлова Вероника</t>
  </si>
  <si>
    <t>Квятковский Андрей</t>
  </si>
  <si>
    <t>Тихонов Владимир</t>
  </si>
  <si>
    <t>Бабкин Дмитрий</t>
  </si>
  <si>
    <t>Абрамов Сергей</t>
  </si>
  <si>
    <t>Шляхтер Антон</t>
  </si>
  <si>
    <t>Таки ЗОЖ</t>
  </si>
  <si>
    <t>Воронюк Григорий</t>
  </si>
  <si>
    <t>Погудин Владимир</t>
  </si>
  <si>
    <t>Поташов Максим</t>
  </si>
  <si>
    <t>I love Running</t>
  </si>
  <si>
    <t>Григорьев Алексей</t>
  </si>
  <si>
    <t>Бокситогорск</t>
  </si>
  <si>
    <t>Афанасьев Василий</t>
  </si>
  <si>
    <t>Кудин Юрий</t>
  </si>
  <si>
    <t>Адмиралтеец</t>
  </si>
  <si>
    <t>Михайлов Дмитрий</t>
  </si>
  <si>
    <t>Бровко Наталья</t>
  </si>
  <si>
    <t>Прибой</t>
  </si>
  <si>
    <t>Волков Сергей</t>
  </si>
  <si>
    <t>Мишин Леонид</t>
  </si>
  <si>
    <t>Молния</t>
  </si>
  <si>
    <t>Кремнева Дарья</t>
  </si>
  <si>
    <t>п. Колтуши</t>
  </si>
  <si>
    <t>Колтушский лыжный клуб</t>
  </si>
  <si>
    <t>Степанова Полина</t>
  </si>
  <si>
    <t>Панкова София</t>
  </si>
  <si>
    <t>Ильясова Александра</t>
  </si>
  <si>
    <t>Поляков Виктор</t>
  </si>
  <si>
    <t>Горные вершины</t>
  </si>
  <si>
    <t>Кастыкина Галина</t>
  </si>
  <si>
    <t>Чирков Николай</t>
  </si>
  <si>
    <t>Пермь</t>
  </si>
  <si>
    <t>Бровко Николай</t>
  </si>
  <si>
    <t>Лыков Максим</t>
  </si>
  <si>
    <t>Васильев Михаил</t>
  </si>
  <si>
    <t>Воробьев Александр</t>
  </si>
  <si>
    <t>Unilever</t>
  </si>
  <si>
    <t>Коломенцев Герман</t>
  </si>
  <si>
    <t>Силинский Евгений</t>
  </si>
  <si>
    <t>Мацуев Борис</t>
  </si>
  <si>
    <t>Маримоат Ефим</t>
  </si>
  <si>
    <t>Trilife</t>
  </si>
  <si>
    <t>Скуратов Алексей</t>
  </si>
  <si>
    <t>Степанов Владимир</t>
  </si>
  <si>
    <t>д. Старая</t>
  </si>
  <si>
    <t>Лямин Сергей</t>
  </si>
  <si>
    <t>Агапов Михаил</t>
  </si>
  <si>
    <t>Мурманск</t>
  </si>
  <si>
    <t>Бухарин Сергей</t>
  </si>
  <si>
    <t>Гребнев Виктор</t>
  </si>
  <si>
    <t>Забелин Юрий</t>
  </si>
  <si>
    <t>Николаенок Максим</t>
  </si>
  <si>
    <t>Баковскин Александр</t>
  </si>
  <si>
    <t>Волосово</t>
  </si>
  <si>
    <t>Брусов Никита</t>
  </si>
  <si>
    <t>Иванов Алексей</t>
  </si>
  <si>
    <t>Торжок</t>
  </si>
  <si>
    <t>Кваснов Антон</t>
  </si>
  <si>
    <t>Политехник</t>
  </si>
  <si>
    <t>Амирханян Юрий</t>
  </si>
  <si>
    <t>Леоненков Антон</t>
  </si>
  <si>
    <t>Чопенская Екатерина</t>
  </si>
  <si>
    <t>Суворова Анна</t>
  </si>
  <si>
    <t>Потемкин Сергей</t>
  </si>
  <si>
    <t>Куприянов Андрей</t>
  </si>
  <si>
    <t>Румянцев Сергей</t>
  </si>
  <si>
    <t>Аносова Ольга</t>
  </si>
  <si>
    <t>в/к</t>
  </si>
  <si>
    <t>17.55</t>
  </si>
  <si>
    <t>20.11</t>
  </si>
  <si>
    <t>20.53</t>
  </si>
  <si>
    <t>21.03</t>
  </si>
  <si>
    <t>21.06</t>
  </si>
  <si>
    <t>21.33</t>
  </si>
  <si>
    <t>22.06</t>
  </si>
  <si>
    <t>22.09</t>
  </si>
  <si>
    <t>22.11</t>
  </si>
  <si>
    <t>22.14</t>
  </si>
  <si>
    <t>22.17</t>
  </si>
  <si>
    <t>22.19</t>
  </si>
  <si>
    <t>22.32</t>
  </si>
  <si>
    <t>23.22</t>
  </si>
  <si>
    <t>23.26</t>
  </si>
  <si>
    <t>23.33</t>
  </si>
  <si>
    <t>23.49</t>
  </si>
  <si>
    <t>24.02</t>
  </si>
  <si>
    <t>24.50</t>
  </si>
  <si>
    <t>24.52</t>
  </si>
  <si>
    <t>25.00</t>
  </si>
  <si>
    <t>25.07</t>
  </si>
  <si>
    <t>25.36</t>
  </si>
  <si>
    <t>25.37</t>
  </si>
  <si>
    <t>25.45</t>
  </si>
  <si>
    <t>26.11</t>
  </si>
  <si>
    <t>26.28</t>
  </si>
  <si>
    <t>26.47</t>
  </si>
  <si>
    <t>26.57</t>
  </si>
  <si>
    <t>27.07</t>
  </si>
  <si>
    <t>27.17</t>
  </si>
  <si>
    <t>27.56</t>
  </si>
  <si>
    <t>28.01</t>
  </si>
  <si>
    <t>28.14</t>
  </si>
  <si>
    <t>28.48</t>
  </si>
  <si>
    <t>29.09</t>
  </si>
  <si>
    <t>29.10</t>
  </si>
  <si>
    <t>29.46</t>
  </si>
  <si>
    <t>30.39</t>
  </si>
  <si>
    <t>31.21</t>
  </si>
  <si>
    <t>31.59</t>
  </si>
  <si>
    <t>32.41</t>
  </si>
  <si>
    <t>32.58</t>
  </si>
  <si>
    <t>33.52</t>
  </si>
  <si>
    <t>34.16</t>
  </si>
  <si>
    <t>32.27</t>
  </si>
  <si>
    <t>35.16</t>
  </si>
  <si>
    <t>35.33</t>
  </si>
  <si>
    <t>35.42</t>
  </si>
  <si>
    <t>35.50</t>
  </si>
  <si>
    <t>35.53</t>
  </si>
  <si>
    <t>36.00</t>
  </si>
  <si>
    <t>36.09</t>
  </si>
  <si>
    <t>36.10</t>
  </si>
  <si>
    <t>36.33</t>
  </si>
  <si>
    <t>36.38</t>
  </si>
  <si>
    <t>36.48</t>
  </si>
  <si>
    <t>36.50</t>
  </si>
  <si>
    <t>36.52</t>
  </si>
  <si>
    <t>36.54</t>
  </si>
  <si>
    <t>37.04</t>
  </si>
  <si>
    <t>37.06</t>
  </si>
  <si>
    <t>37.12</t>
  </si>
  <si>
    <t>37.14</t>
  </si>
  <si>
    <t>37.21</t>
  </si>
  <si>
    <t>37.34</t>
  </si>
  <si>
    <t>37.44</t>
  </si>
  <si>
    <t>37.58</t>
  </si>
  <si>
    <t>38.20</t>
  </si>
  <si>
    <t>38.35</t>
  </si>
  <si>
    <t>38.38</t>
  </si>
  <si>
    <t>38.43</t>
  </si>
  <si>
    <t>38.48</t>
  </si>
  <si>
    <t>38.55</t>
  </si>
  <si>
    <t>38.59</t>
  </si>
  <si>
    <t>39.06</t>
  </si>
  <si>
    <t>39.07</t>
  </si>
  <si>
    <t>39.10</t>
  </si>
  <si>
    <t>39.18</t>
  </si>
  <si>
    <t>39.22</t>
  </si>
  <si>
    <t>39.24</t>
  </si>
  <si>
    <t>39.26</t>
  </si>
  <si>
    <t>39.30</t>
  </si>
  <si>
    <t>39.37</t>
  </si>
  <si>
    <t>39.38</t>
  </si>
  <si>
    <t>39.47</t>
  </si>
  <si>
    <t>39.48</t>
  </si>
  <si>
    <t>39.51</t>
  </si>
  <si>
    <t>40.03</t>
  </si>
  <si>
    <t>40.22</t>
  </si>
  <si>
    <t>40.44</t>
  </si>
  <si>
    <t>40.54</t>
  </si>
  <si>
    <t>40.58</t>
  </si>
  <si>
    <t>41.08</t>
  </si>
  <si>
    <t>41.13</t>
  </si>
  <si>
    <t>41.22</t>
  </si>
  <si>
    <t>41.25</t>
  </si>
  <si>
    <t>41.27</t>
  </si>
  <si>
    <t>41.33</t>
  </si>
  <si>
    <t>41.35</t>
  </si>
  <si>
    <t>41.51</t>
  </si>
  <si>
    <t>42.10</t>
  </si>
  <si>
    <t>42.13</t>
  </si>
  <si>
    <t>42.21</t>
  </si>
  <si>
    <t>42.28</t>
  </si>
  <si>
    <t>42.36</t>
  </si>
  <si>
    <t>42.47</t>
  </si>
  <si>
    <t>42.49</t>
  </si>
  <si>
    <t>42.52</t>
  </si>
  <si>
    <t>42.56</t>
  </si>
  <si>
    <t>42.57</t>
  </si>
  <si>
    <t>43.05</t>
  </si>
  <si>
    <t>43.13</t>
  </si>
  <si>
    <t>43.16</t>
  </si>
  <si>
    <t>43.18</t>
  </si>
  <si>
    <t>43.24</t>
  </si>
  <si>
    <t>43.25</t>
  </si>
  <si>
    <t>43.32</t>
  </si>
  <si>
    <t>43.39</t>
  </si>
  <si>
    <t>43.46</t>
  </si>
  <si>
    <t>43.47</t>
  </si>
  <si>
    <t>43.49</t>
  </si>
  <si>
    <t>43.52</t>
  </si>
  <si>
    <t>43.59</t>
  </si>
  <si>
    <t>44.00</t>
  </si>
  <si>
    <t>44.04</t>
  </si>
  <si>
    <t>44.18</t>
  </si>
  <si>
    <t>44.23</t>
  </si>
  <si>
    <t>44.27</t>
  </si>
  <si>
    <t>44.35</t>
  </si>
  <si>
    <t>44.36</t>
  </si>
  <si>
    <t>44.40</t>
  </si>
  <si>
    <t>44.46</t>
  </si>
  <si>
    <t>45.15</t>
  </si>
  <si>
    <t>45.20</t>
  </si>
  <si>
    <t>45.26</t>
  </si>
  <si>
    <t>45.30</t>
  </si>
  <si>
    <t>45.56</t>
  </si>
  <si>
    <t>46.07</t>
  </si>
  <si>
    <t>46.17</t>
  </si>
  <si>
    <t>46.18</t>
  </si>
  <si>
    <t>46.23</t>
  </si>
  <si>
    <t>46.29</t>
  </si>
  <si>
    <t>46.58</t>
  </si>
  <si>
    <t>47.08</t>
  </si>
  <si>
    <t>47.16</t>
  </si>
  <si>
    <t>47.42</t>
  </si>
  <si>
    <t>47.43</t>
  </si>
  <si>
    <t>47.48</t>
  </si>
  <si>
    <t>47.49</t>
  </si>
  <si>
    <t>47.57</t>
  </si>
  <si>
    <t>48.03</t>
  </si>
  <si>
    <t>48.22</t>
  </si>
  <si>
    <t>48.38</t>
  </si>
  <si>
    <t>48.39</t>
  </si>
  <si>
    <t>48.53</t>
  </si>
  <si>
    <t>48.59</t>
  </si>
  <si>
    <t>49.18</t>
  </si>
  <si>
    <t>49.23</t>
  </si>
  <si>
    <t>49.34</t>
  </si>
  <si>
    <t>49.42</t>
  </si>
  <si>
    <t>50.12</t>
  </si>
  <si>
    <t>50.15</t>
  </si>
  <si>
    <t>50.22</t>
  </si>
  <si>
    <t>50.40</t>
  </si>
  <si>
    <t>50.49</t>
  </si>
  <si>
    <t>50.50</t>
  </si>
  <si>
    <t>50.52</t>
  </si>
  <si>
    <t>51.23</t>
  </si>
  <si>
    <t>51.31</t>
  </si>
  <si>
    <t>51.41</t>
  </si>
  <si>
    <t>51.54</t>
  </si>
  <si>
    <t>51.57</t>
  </si>
  <si>
    <t>53.02</t>
  </si>
  <si>
    <t>53.10</t>
  </si>
  <si>
    <t>53.35</t>
  </si>
  <si>
    <t>53.41</t>
  </si>
  <si>
    <t>53.43</t>
  </si>
  <si>
    <t>54.00</t>
  </si>
  <si>
    <t>54.03</t>
  </si>
  <si>
    <t>54.31</t>
  </si>
  <si>
    <t>54.37</t>
  </si>
  <si>
    <t>54.54</t>
  </si>
  <si>
    <t>Главный судья</t>
  </si>
  <si>
    <t>Алексеев В.Г.</t>
  </si>
  <si>
    <t>Главный секретарь</t>
  </si>
  <si>
    <t>Алексеева О.К.</t>
  </si>
  <si>
    <t>Республиканская категория</t>
  </si>
  <si>
    <t>I категория</t>
  </si>
  <si>
    <t>55.02</t>
  </si>
  <si>
    <t>55.07</t>
  </si>
  <si>
    <t>55.13</t>
  </si>
  <si>
    <t>55.53</t>
  </si>
  <si>
    <t>55.59</t>
  </si>
  <si>
    <t>56.01</t>
  </si>
  <si>
    <t>56.05</t>
  </si>
  <si>
    <t>56.06</t>
  </si>
  <si>
    <t>56.12</t>
  </si>
  <si>
    <t>59.13</t>
  </si>
  <si>
    <t>59.43</t>
  </si>
  <si>
    <t>1:00.25</t>
  </si>
  <si>
    <t>1:00.43</t>
  </si>
  <si>
    <t>1:02.00</t>
  </si>
  <si>
    <t>1:02.25</t>
  </si>
  <si>
    <t>1:03.18</t>
  </si>
  <si>
    <t>1:04.26</t>
  </si>
  <si>
    <t>1:05.28</t>
  </si>
  <si>
    <t>1:09.58</t>
  </si>
  <si>
    <t>сошла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</si>
</sst>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3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0" fontId="8" fillId="0" borderId="0" xfId="53" applyFont="1" applyFill="1" applyBorder="1" applyAlignment="1" applyProtection="1">
      <alignment horizontal="left" vertical="center" wrapText="1"/>
      <protection hidden="1"/>
    </xf>
    <xf numFmtId="0" fontId="8" fillId="0" borderId="0" xfId="53" applyFont="1" applyFill="1" applyBorder="1" applyAlignment="1" applyProtection="1">
      <alignment vertical="center" wrapText="1"/>
      <protection hidden="1"/>
    </xf>
    <xf numFmtId="0" fontId="10" fillId="0" borderId="0" xfId="53" applyFont="1" applyFill="1" applyBorder="1" applyAlignment="1" applyProtection="1">
      <alignment vertical="top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6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1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10" fillId="0" borderId="0" xfId="54" applyFont="1" applyFill="1" applyBorder="1" applyAlignment="1" applyProtection="1">
      <alignment vertical="top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1" fontId="11" fillId="0" borderId="12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54" applyNumberFormat="1" applyFont="1" applyFill="1" applyBorder="1" applyAlignment="1" applyProtection="1">
      <alignment horizontal="center" vertical="center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4" applyFont="1" applyFill="1" applyBorder="1" applyAlignment="1" applyProtection="1">
      <alignment vertical="center" wrapText="1"/>
      <protection hidden="1" locked="0"/>
    </xf>
    <xf numFmtId="0" fontId="11" fillId="0" borderId="12" xfId="54" applyFont="1" applyFill="1" applyBorder="1" applyAlignment="1" applyProtection="1">
      <alignment horizontal="center" vertical="center"/>
      <protection hidden="1" locked="0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30" fillId="0" borderId="0" xfId="53" applyNumberFormat="1" applyFont="1" applyFill="1" applyBorder="1" applyAlignment="1" applyProtection="1">
      <alignment horizontal="center" vertical="center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2" xfId="54" applyFont="1" applyFill="1" applyBorder="1" applyAlignment="1" applyProtection="1">
      <alignment horizontal="center" vertical="center"/>
      <protection hidden="1" locked="0"/>
    </xf>
    <xf numFmtId="187" fontId="8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1" fontId="8" fillId="0" borderId="10" xfId="53" applyNumberFormat="1" applyFont="1" applyFill="1" applyBorder="1" applyAlignment="1" applyProtection="1">
      <alignment horizontal="center" vertical="center" shrinkToFit="1"/>
      <protection hidden="1"/>
    </xf>
    <xf numFmtId="1" fontId="11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2" xfId="53" applyFont="1" applyFill="1" applyBorder="1" applyAlignment="1" applyProtection="1">
      <alignment vertical="center" shrinkToFit="1"/>
      <protection hidden="1" locked="0"/>
    </xf>
    <xf numFmtId="0" fontId="8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3" applyNumberFormat="1" applyFont="1" applyFill="1" applyBorder="1" applyAlignment="1" applyProtection="1">
      <alignment horizontal="center" vertical="center" shrinkToFit="1"/>
      <protection hidden="1"/>
    </xf>
    <xf numFmtId="187" fontId="8" fillId="0" borderId="12" xfId="53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2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/>
    </xf>
    <xf numFmtId="1" fontId="8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11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2" xfId="54" applyFont="1" applyFill="1" applyBorder="1" applyAlignment="1" applyProtection="1">
      <alignment vertical="center" shrinkToFit="1"/>
      <protection hidden="1" locked="0"/>
    </xf>
    <xf numFmtId="0" fontId="8" fillId="0" borderId="12" xfId="54" applyNumberFormat="1" applyFont="1" applyFill="1" applyBorder="1" applyAlignment="1" applyProtection="1">
      <alignment horizontal="center" vertical="center" shrinkToFit="1"/>
      <protection hidden="1" locked="0"/>
    </xf>
    <xf numFmtId="49" fontId="11" fillId="0" borderId="12" xfId="54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54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 shrinkToFit="1"/>
      <protection hidden="1"/>
    </xf>
    <xf numFmtId="0" fontId="8" fillId="0" borderId="12" xfId="54" applyFont="1" applyFill="1" applyBorder="1" applyAlignment="1" applyProtection="1">
      <alignment horizontal="center" vertical="center" shrinkToFit="1"/>
      <protection hidden="1" locked="0"/>
    </xf>
    <xf numFmtId="0" fontId="10" fillId="0" borderId="12" xfId="54" applyFont="1" applyFill="1" applyBorder="1" applyAlignment="1" applyProtection="1">
      <alignment horizontal="center" vertical="top" shrinkToFit="1"/>
      <protection hidden="1"/>
    </xf>
    <xf numFmtId="0" fontId="8" fillId="0" borderId="12" xfId="53" applyFont="1" applyFill="1" applyBorder="1" applyAlignment="1" applyProtection="1">
      <alignment horizontal="center" vertical="center" shrinkToFit="1"/>
      <protection hidden="1" locked="0"/>
    </xf>
    <xf numFmtId="0" fontId="31" fillId="0" borderId="0" xfId="53" applyFont="1" applyFill="1" applyBorder="1" applyAlignment="1" applyProtection="1">
      <alignment vertical="center" wrapText="1"/>
      <protection hidden="1"/>
    </xf>
    <xf numFmtId="0" fontId="8" fillId="0" borderId="12" xfId="54" applyFont="1" applyFill="1" applyBorder="1" applyAlignment="1" applyProtection="1">
      <alignment horizontal="center" vertical="top" shrinkToFit="1"/>
      <protection hidden="1"/>
    </xf>
    <xf numFmtId="0" fontId="8" fillId="0" borderId="0" xfId="53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53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wrapText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4" xfId="54" applyFont="1" applyFill="1" applyBorder="1" applyAlignment="1" applyProtection="1">
      <alignment horizontal="center" vertical="center" wrapText="1"/>
      <protection hidden="1"/>
    </xf>
    <xf numFmtId="1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49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3" applyFont="1" applyFill="1" applyBorder="1" applyAlignment="1" applyProtection="1">
      <alignment horizontal="center" vertical="center" wrapText="1"/>
      <protection hidden="1"/>
    </xf>
    <xf numFmtId="0" fontId="9" fillId="24" borderId="14" xfId="53" applyFont="1" applyFill="1" applyBorder="1" applyAlignment="1" applyProtection="1">
      <alignment horizontal="center" vertical="center" wrapText="1"/>
      <protection hidden="1"/>
    </xf>
    <xf numFmtId="1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1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" xfId="55"/>
    <cellStyle name="Обычный_ИС_baz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zoomScalePageLayoutView="0" workbookViewId="0" topLeftCell="A7">
      <selection activeCell="E18" sqref="E18"/>
    </sheetView>
  </sheetViews>
  <sheetFormatPr defaultColWidth="9.00390625" defaultRowHeight="12.75"/>
  <sheetData>
    <row r="1" spans="1:9" ht="15.75">
      <c r="A1" s="61" t="s">
        <v>25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1" t="s">
        <v>111</v>
      </c>
      <c r="B2" s="61"/>
      <c r="C2" s="61"/>
      <c r="D2" s="61"/>
      <c r="E2" s="61"/>
      <c r="F2" s="61"/>
      <c r="G2" s="61"/>
      <c r="H2" s="61"/>
      <c r="I2" s="61"/>
    </row>
    <row r="3" spans="1:9" ht="15.75">
      <c r="A3" s="61" t="s">
        <v>110</v>
      </c>
      <c r="B3" s="61"/>
      <c r="C3" s="61"/>
      <c r="D3" s="61"/>
      <c r="E3" s="61"/>
      <c r="F3" s="61"/>
      <c r="G3" s="61"/>
      <c r="H3" s="61"/>
      <c r="I3" s="61"/>
    </row>
    <row r="4" spans="1:9" ht="31.5" customHeight="1">
      <c r="A4" s="64" t="s">
        <v>26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1" t="s">
        <v>27</v>
      </c>
      <c r="B5" s="61"/>
      <c r="C5" s="61"/>
      <c r="D5" s="61"/>
      <c r="E5" s="61"/>
      <c r="F5" s="61"/>
      <c r="G5" s="61"/>
      <c r="H5" s="61"/>
      <c r="I5" s="61"/>
    </row>
    <row r="7" ht="6" customHeight="1"/>
    <row r="8" ht="12.75" hidden="1"/>
    <row r="9" ht="12.75" hidden="1"/>
    <row r="10" spans="1:9" ht="12.75">
      <c r="A10" s="62"/>
      <c r="B10" s="62"/>
      <c r="C10" s="62"/>
      <c r="D10" s="62"/>
      <c r="E10" s="62"/>
      <c r="F10" s="62"/>
      <c r="G10" s="62"/>
      <c r="H10" s="62"/>
      <c r="I10" s="62"/>
    </row>
    <row r="22" spans="1:9" ht="12.75">
      <c r="A22" s="63" t="s">
        <v>5</v>
      </c>
      <c r="B22" s="63"/>
      <c r="C22" s="63"/>
      <c r="D22" s="63"/>
      <c r="E22" s="63"/>
      <c r="F22" s="63"/>
      <c r="G22" s="63"/>
      <c r="H22" s="63"/>
      <c r="I22" s="63"/>
    </row>
    <row r="23" spans="1:9" ht="57" customHeight="1">
      <c r="A23" s="63"/>
      <c r="B23" s="63"/>
      <c r="C23" s="63"/>
      <c r="D23" s="63"/>
      <c r="E23" s="63"/>
      <c r="F23" s="63"/>
      <c r="G23" s="63"/>
      <c r="H23" s="63"/>
      <c r="I23" s="63"/>
    </row>
    <row r="51" spans="1:9" ht="12.75">
      <c r="A51" s="62" t="s">
        <v>20</v>
      </c>
      <c r="B51" s="62"/>
      <c r="C51" s="62"/>
      <c r="D51" s="62"/>
      <c r="E51" s="62"/>
      <c r="F51" s="62"/>
      <c r="G51" s="62"/>
      <c r="H51" s="62"/>
      <c r="I51" s="62"/>
    </row>
    <row r="52" spans="1:9" ht="12.75">
      <c r="A52" s="62" t="s">
        <v>112</v>
      </c>
      <c r="B52" s="62"/>
      <c r="C52" s="62"/>
      <c r="D52" s="62"/>
      <c r="E52" s="62"/>
      <c r="F52" s="62"/>
      <c r="G52" s="62"/>
      <c r="H52" s="62"/>
      <c r="I52" s="62"/>
    </row>
  </sheetData>
  <sheetProtection/>
  <mergeCells count="9">
    <mergeCell ref="A2:I2"/>
    <mergeCell ref="A1:I1"/>
    <mergeCell ref="A51:I51"/>
    <mergeCell ref="A52:I52"/>
    <mergeCell ref="A22:I23"/>
    <mergeCell ref="A10:I10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147"/>
  <sheetViews>
    <sheetView tabSelected="1" zoomScalePageLayoutView="0" workbookViewId="0" topLeftCell="A1">
      <selection activeCell="E141" sqref="E141"/>
    </sheetView>
  </sheetViews>
  <sheetFormatPr defaultColWidth="9.00390625" defaultRowHeight="12.75" customHeight="1"/>
  <cols>
    <col min="1" max="1" width="4.375" style="12" customWidth="1"/>
    <col min="2" max="2" width="4.875" style="35" customWidth="1"/>
    <col min="3" max="3" width="20.875" style="21" customWidth="1"/>
    <col min="4" max="4" width="4.375" style="22" customWidth="1"/>
    <col min="5" max="5" width="16.00390625" style="23" customWidth="1"/>
    <col min="6" max="6" width="16.75390625" style="24" customWidth="1"/>
    <col min="7" max="7" width="6.875" style="33" customWidth="1"/>
    <col min="8" max="8" width="4.125" style="25" customWidth="1"/>
    <col min="9" max="9" width="4.00390625" style="34" customWidth="1"/>
    <col min="10" max="10" width="3.75390625" style="34" customWidth="1"/>
    <col min="11" max="16384" width="9.125" style="11" customWidth="1"/>
  </cols>
  <sheetData>
    <row r="1" spans="1:10" ht="47.25" customHeight="1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7.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7.2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13" customFormat="1" ht="13.5" customHeight="1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14" customFormat="1" ht="7.5" customHeight="1">
      <c r="A6" s="68" t="s">
        <v>6</v>
      </c>
      <c r="B6" s="68" t="s">
        <v>21</v>
      </c>
      <c r="C6" s="70" t="s">
        <v>22</v>
      </c>
      <c r="D6" s="72" t="s">
        <v>23</v>
      </c>
      <c r="E6" s="72" t="s">
        <v>24</v>
      </c>
      <c r="F6" s="72" t="s">
        <v>9</v>
      </c>
      <c r="G6" s="77" t="s">
        <v>10</v>
      </c>
      <c r="H6" s="66" t="s">
        <v>7</v>
      </c>
      <c r="I6" s="66" t="s">
        <v>11</v>
      </c>
      <c r="J6" s="66" t="s">
        <v>12</v>
      </c>
    </row>
    <row r="7" spans="1:10" s="14" customFormat="1" ht="7.5" customHeight="1">
      <c r="A7" s="69"/>
      <c r="B7" s="69"/>
      <c r="C7" s="71"/>
      <c r="D7" s="73"/>
      <c r="E7" s="73"/>
      <c r="F7" s="73"/>
      <c r="G7" s="78"/>
      <c r="H7" s="67"/>
      <c r="I7" s="67"/>
      <c r="J7" s="67"/>
    </row>
    <row r="8" spans="1:17" s="17" customFormat="1" ht="12.75" customHeight="1">
      <c r="A8" s="48">
        <v>1</v>
      </c>
      <c r="B8" s="49">
        <v>155</v>
      </c>
      <c r="C8" s="50" t="s">
        <v>189</v>
      </c>
      <c r="D8" s="51">
        <v>1981</v>
      </c>
      <c r="E8" s="55" t="s">
        <v>20</v>
      </c>
      <c r="F8" s="55" t="s">
        <v>162</v>
      </c>
      <c r="G8" s="52" t="s">
        <v>399</v>
      </c>
      <c r="H8" s="39"/>
      <c r="I8" s="53">
        <f aca="true" t="shared" si="0" ref="I8:I39">IF(AND(D8&gt;=1956,D8&lt;=1965),"M50",IF(AND(D8&gt;=1966,D8&lt;=1975),"M40",IF(AND(D8&gt;=1996,D8&lt;=1997),"M18",IF(AND(D8&gt;=1998,D8&lt;=2014),"M17",""))))</f>
      </c>
      <c r="J8" s="54"/>
      <c r="Q8" s="17">
        <v>1881</v>
      </c>
    </row>
    <row r="9" spans="1:17" s="17" customFormat="1" ht="12.75" customHeight="1">
      <c r="A9" s="48">
        <v>2</v>
      </c>
      <c r="B9" s="49">
        <v>158</v>
      </c>
      <c r="C9" s="50" t="s">
        <v>190</v>
      </c>
      <c r="D9" s="51">
        <v>1983</v>
      </c>
      <c r="E9" s="55" t="s">
        <v>20</v>
      </c>
      <c r="F9" s="55" t="s">
        <v>162</v>
      </c>
      <c r="G9" s="52" t="s">
        <v>399</v>
      </c>
      <c r="H9" s="39"/>
      <c r="I9" s="53">
        <f t="shared" si="0"/>
      </c>
      <c r="J9" s="54"/>
      <c r="Q9" s="17">
        <v>1881</v>
      </c>
    </row>
    <row r="10" spans="1:17" s="17" customFormat="1" ht="12.75" customHeight="1">
      <c r="A10" s="48">
        <v>3</v>
      </c>
      <c r="B10" s="49">
        <v>164</v>
      </c>
      <c r="C10" s="50" t="s">
        <v>196</v>
      </c>
      <c r="D10" s="51">
        <v>1985</v>
      </c>
      <c r="E10" s="55" t="s">
        <v>20</v>
      </c>
      <c r="F10" s="55" t="s">
        <v>127</v>
      </c>
      <c r="G10" s="52" t="s">
        <v>101</v>
      </c>
      <c r="H10" s="39"/>
      <c r="I10" s="53">
        <f t="shared" si="0"/>
      </c>
      <c r="J10" s="54"/>
      <c r="Q10" s="17">
        <v>1893</v>
      </c>
    </row>
    <row r="11" spans="1:17" s="17" customFormat="1" ht="12.75" customHeight="1">
      <c r="A11" s="48">
        <v>4</v>
      </c>
      <c r="B11" s="49">
        <v>247</v>
      </c>
      <c r="C11" s="50" t="s">
        <v>324</v>
      </c>
      <c r="D11" s="51">
        <v>1975</v>
      </c>
      <c r="E11" s="55" t="s">
        <v>20</v>
      </c>
      <c r="F11" s="59" t="s">
        <v>309</v>
      </c>
      <c r="G11" s="52" t="s">
        <v>405</v>
      </c>
      <c r="H11" s="39"/>
      <c r="I11" s="53" t="str">
        <f t="shared" si="0"/>
        <v>M40</v>
      </c>
      <c r="J11" s="54">
        <v>1</v>
      </c>
      <c r="Q11" s="17">
        <v>1947</v>
      </c>
    </row>
    <row r="12" spans="1:17" s="17" customFormat="1" ht="12.75" customHeight="1">
      <c r="A12" s="48">
        <v>5</v>
      </c>
      <c r="B12" s="49">
        <v>230</v>
      </c>
      <c r="C12" s="50" t="s">
        <v>45</v>
      </c>
      <c r="D12" s="51">
        <v>1993</v>
      </c>
      <c r="E12" s="55" t="s">
        <v>20</v>
      </c>
      <c r="F12" s="59" t="s">
        <v>16</v>
      </c>
      <c r="G12" s="52" t="s">
        <v>401</v>
      </c>
      <c r="H12" s="39"/>
      <c r="I12" s="53">
        <f t="shared" si="0"/>
      </c>
      <c r="J12" s="54"/>
      <c r="Q12" s="17">
        <v>1961</v>
      </c>
    </row>
    <row r="13" spans="1:17" s="17" customFormat="1" ht="12.75" customHeight="1">
      <c r="A13" s="48">
        <v>6</v>
      </c>
      <c r="B13" s="49">
        <v>106</v>
      </c>
      <c r="C13" s="50" t="s">
        <v>128</v>
      </c>
      <c r="D13" s="51">
        <v>1984</v>
      </c>
      <c r="E13" s="55" t="s">
        <v>20</v>
      </c>
      <c r="F13" s="55" t="s">
        <v>13</v>
      </c>
      <c r="G13" s="52" t="s">
        <v>404</v>
      </c>
      <c r="H13" s="39"/>
      <c r="I13" s="53">
        <f t="shared" si="0"/>
      </c>
      <c r="J13" s="54"/>
      <c r="Q13" s="17">
        <v>2056</v>
      </c>
    </row>
    <row r="14" spans="1:17" s="17" customFormat="1" ht="12.75" customHeight="1">
      <c r="A14" s="48">
        <v>7</v>
      </c>
      <c r="B14" s="49">
        <v>104</v>
      </c>
      <c r="C14" s="50" t="s">
        <v>126</v>
      </c>
      <c r="D14" s="51">
        <v>1992</v>
      </c>
      <c r="E14" s="55" t="s">
        <v>20</v>
      </c>
      <c r="F14" s="55" t="s">
        <v>14</v>
      </c>
      <c r="G14" s="52" t="s">
        <v>102</v>
      </c>
      <c r="H14" s="39"/>
      <c r="I14" s="53">
        <f t="shared" si="0"/>
      </c>
      <c r="J14" s="54"/>
      <c r="Q14" s="17">
        <v>2069</v>
      </c>
    </row>
    <row r="15" spans="1:17" s="17" customFormat="1" ht="12.75" customHeight="1">
      <c r="A15" s="48">
        <v>8</v>
      </c>
      <c r="B15" s="49">
        <v>190</v>
      </c>
      <c r="C15" s="50" t="s">
        <v>235</v>
      </c>
      <c r="D15" s="51">
        <v>1991</v>
      </c>
      <c r="E15" s="55" t="s">
        <v>20</v>
      </c>
      <c r="F15" s="55" t="s">
        <v>236</v>
      </c>
      <c r="G15" s="52" t="s">
        <v>406</v>
      </c>
      <c r="H15" s="39"/>
      <c r="I15" s="53">
        <f t="shared" si="0"/>
      </c>
      <c r="J15" s="54"/>
      <c r="Q15" s="17">
        <v>2116</v>
      </c>
    </row>
    <row r="16" spans="1:17" s="17" customFormat="1" ht="12.75" customHeight="1">
      <c r="A16" s="48">
        <v>9</v>
      </c>
      <c r="B16" s="49">
        <v>171</v>
      </c>
      <c r="C16" s="50" t="s">
        <v>205</v>
      </c>
      <c r="D16" s="51">
        <v>1987</v>
      </c>
      <c r="E16" s="55" t="s">
        <v>20</v>
      </c>
      <c r="F16" s="55" t="s">
        <v>127</v>
      </c>
      <c r="G16" s="52" t="s">
        <v>408</v>
      </c>
      <c r="H16" s="39"/>
      <c r="I16" s="53">
        <f t="shared" si="0"/>
      </c>
      <c r="J16" s="54"/>
      <c r="Q16" s="17">
        <v>2142</v>
      </c>
    </row>
    <row r="17" spans="1:17" s="17" customFormat="1" ht="12.75" customHeight="1">
      <c r="A17" s="48">
        <v>10</v>
      </c>
      <c r="B17" s="49">
        <v>113</v>
      </c>
      <c r="C17" s="50" t="s">
        <v>47</v>
      </c>
      <c r="D17" s="51">
        <v>1972</v>
      </c>
      <c r="E17" s="55" t="s">
        <v>20</v>
      </c>
      <c r="F17" s="55" t="s">
        <v>14</v>
      </c>
      <c r="G17" s="52" t="s">
        <v>409</v>
      </c>
      <c r="H17" s="39"/>
      <c r="I17" s="53" t="str">
        <f t="shared" si="0"/>
        <v>M40</v>
      </c>
      <c r="J17" s="54">
        <v>2</v>
      </c>
      <c r="Q17" s="17">
        <v>2150</v>
      </c>
    </row>
    <row r="18" spans="1:17" s="17" customFormat="1" ht="12.75" customHeight="1">
      <c r="A18" s="48">
        <v>11</v>
      </c>
      <c r="B18" s="49">
        <v>111</v>
      </c>
      <c r="C18" s="50" t="s">
        <v>91</v>
      </c>
      <c r="D18" s="51">
        <v>1993</v>
      </c>
      <c r="E18" s="55" t="s">
        <v>20</v>
      </c>
      <c r="F18" s="55"/>
      <c r="G18" s="52" t="s">
        <v>410</v>
      </c>
      <c r="H18" s="39"/>
      <c r="I18" s="53">
        <f t="shared" si="0"/>
      </c>
      <c r="J18" s="54"/>
      <c r="Q18" s="17">
        <v>2153</v>
      </c>
    </row>
    <row r="19" spans="1:17" s="17" customFormat="1" ht="12.75" customHeight="1">
      <c r="A19" s="48">
        <v>12</v>
      </c>
      <c r="B19" s="49">
        <v>184</v>
      </c>
      <c r="C19" s="50" t="s">
        <v>229</v>
      </c>
      <c r="D19" s="51">
        <v>1983</v>
      </c>
      <c r="E19" s="55" t="s">
        <v>20</v>
      </c>
      <c r="F19" s="55" t="s">
        <v>147</v>
      </c>
      <c r="G19" s="52" t="s">
        <v>103</v>
      </c>
      <c r="H19" s="39"/>
      <c r="I19" s="53">
        <f t="shared" si="0"/>
      </c>
      <c r="J19" s="54"/>
      <c r="Q19" s="17">
        <v>2168</v>
      </c>
    </row>
    <row r="20" spans="1:17" s="17" customFormat="1" ht="12.75" customHeight="1">
      <c r="A20" s="48">
        <v>13</v>
      </c>
      <c r="B20" s="49">
        <v>136</v>
      </c>
      <c r="C20" s="50" t="s">
        <v>175</v>
      </c>
      <c r="D20" s="51">
        <v>1985</v>
      </c>
      <c r="E20" s="55" t="s">
        <v>20</v>
      </c>
      <c r="F20" s="55" t="s">
        <v>158</v>
      </c>
      <c r="G20" s="52" t="s">
        <v>412</v>
      </c>
      <c r="H20" s="39"/>
      <c r="I20" s="53">
        <f t="shared" si="0"/>
      </c>
      <c r="J20" s="54"/>
      <c r="Q20" s="17">
        <v>2169</v>
      </c>
    </row>
    <row r="21" spans="1:17" s="17" customFormat="1" ht="12.75" customHeight="1">
      <c r="A21" s="48">
        <v>14</v>
      </c>
      <c r="B21" s="49">
        <v>165</v>
      </c>
      <c r="C21" s="50" t="s">
        <v>199</v>
      </c>
      <c r="D21" s="51">
        <v>1981</v>
      </c>
      <c r="E21" s="55" t="s">
        <v>20</v>
      </c>
      <c r="F21" s="55" t="s">
        <v>127</v>
      </c>
      <c r="G21" s="52" t="s">
        <v>413</v>
      </c>
      <c r="H21" s="39"/>
      <c r="I21" s="53">
        <f t="shared" si="0"/>
      </c>
      <c r="J21" s="54"/>
      <c r="Q21" s="17">
        <v>2170</v>
      </c>
    </row>
    <row r="22" spans="1:17" s="17" customFormat="1" ht="12.75" customHeight="1">
      <c r="A22" s="48">
        <v>15</v>
      </c>
      <c r="B22" s="49">
        <v>153</v>
      </c>
      <c r="C22" s="50" t="s">
        <v>186</v>
      </c>
      <c r="D22" s="51">
        <v>1988</v>
      </c>
      <c r="E22" s="55" t="s">
        <v>187</v>
      </c>
      <c r="F22" s="55"/>
      <c r="G22" s="52" t="s">
        <v>415</v>
      </c>
      <c r="H22" s="39"/>
      <c r="I22" s="53">
        <f t="shared" si="0"/>
      </c>
      <c r="J22" s="54"/>
      <c r="Q22" s="17">
        <v>2198</v>
      </c>
    </row>
    <row r="23" spans="1:17" s="17" customFormat="1" ht="12.75" customHeight="1">
      <c r="A23" s="48">
        <v>16</v>
      </c>
      <c r="B23" s="49">
        <v>213</v>
      </c>
      <c r="C23" s="50" t="s">
        <v>256</v>
      </c>
      <c r="D23" s="51">
        <v>1996</v>
      </c>
      <c r="E23" s="55" t="s">
        <v>257</v>
      </c>
      <c r="F23" s="55" t="s">
        <v>162</v>
      </c>
      <c r="G23" s="52" t="s">
        <v>416</v>
      </c>
      <c r="H23" s="39"/>
      <c r="I23" s="53" t="str">
        <f t="shared" si="0"/>
        <v>M18</v>
      </c>
      <c r="J23" s="54">
        <v>1</v>
      </c>
      <c r="Q23" s="17">
        <v>2208</v>
      </c>
    </row>
    <row r="24" spans="1:17" s="17" customFormat="1" ht="12.75" customHeight="1">
      <c r="A24" s="48">
        <v>17</v>
      </c>
      <c r="B24" s="49">
        <v>206</v>
      </c>
      <c r="C24" s="50" t="s">
        <v>83</v>
      </c>
      <c r="D24" s="51">
        <v>1999</v>
      </c>
      <c r="E24" s="55" t="s">
        <v>20</v>
      </c>
      <c r="F24" s="55"/>
      <c r="G24" s="52" t="s">
        <v>417</v>
      </c>
      <c r="H24" s="39"/>
      <c r="I24" s="53" t="str">
        <f t="shared" si="0"/>
        <v>M17</v>
      </c>
      <c r="J24" s="54">
        <v>1</v>
      </c>
      <c r="Q24" s="17">
        <v>2210</v>
      </c>
    </row>
    <row r="25" spans="1:17" s="17" customFormat="1" ht="12.75" customHeight="1">
      <c r="A25" s="48">
        <v>18</v>
      </c>
      <c r="B25" s="49">
        <v>105</v>
      </c>
      <c r="C25" s="50" t="s">
        <v>41</v>
      </c>
      <c r="D25" s="51">
        <v>1973</v>
      </c>
      <c r="E25" s="55" t="s">
        <v>20</v>
      </c>
      <c r="F25" s="55" t="s">
        <v>127</v>
      </c>
      <c r="G25" s="52" t="s">
        <v>418</v>
      </c>
      <c r="H25" s="39"/>
      <c r="I25" s="53" t="str">
        <f t="shared" si="0"/>
        <v>M40</v>
      </c>
      <c r="J25" s="54">
        <v>3</v>
      </c>
      <c r="Q25" s="17">
        <v>2212</v>
      </c>
    </row>
    <row r="26" spans="1:17" s="17" customFormat="1" ht="12.75" customHeight="1">
      <c r="A26" s="48">
        <v>19</v>
      </c>
      <c r="B26" s="49">
        <v>147</v>
      </c>
      <c r="C26" s="50" t="s">
        <v>182</v>
      </c>
      <c r="D26" s="51">
        <v>1984</v>
      </c>
      <c r="E26" s="55" t="s">
        <v>20</v>
      </c>
      <c r="F26" s="55" t="s">
        <v>158</v>
      </c>
      <c r="G26" s="52" t="s">
        <v>419</v>
      </c>
      <c r="H26" s="39"/>
      <c r="I26" s="53">
        <f t="shared" si="0"/>
      </c>
      <c r="J26" s="54"/>
      <c r="Q26" s="17">
        <v>2214</v>
      </c>
    </row>
    <row r="27" spans="1:17" s="17" customFormat="1" ht="12.75" customHeight="1">
      <c r="A27" s="48">
        <v>20</v>
      </c>
      <c r="B27" s="49">
        <v>207</v>
      </c>
      <c r="C27" s="50" t="s">
        <v>80</v>
      </c>
      <c r="D27" s="51">
        <v>1961</v>
      </c>
      <c r="E27" s="55" t="s">
        <v>20</v>
      </c>
      <c r="F27" s="55" t="s">
        <v>16</v>
      </c>
      <c r="G27" s="52" t="s">
        <v>104</v>
      </c>
      <c r="H27" s="39"/>
      <c r="I27" s="53" t="str">
        <f t="shared" si="0"/>
        <v>M50</v>
      </c>
      <c r="J27" s="54">
        <v>1</v>
      </c>
      <c r="Q27" s="17">
        <v>2223</v>
      </c>
    </row>
    <row r="28" spans="1:17" s="17" customFormat="1" ht="12.75" customHeight="1">
      <c r="A28" s="48">
        <v>21</v>
      </c>
      <c r="B28" s="49">
        <v>221</v>
      </c>
      <c r="C28" s="50" t="s">
        <v>264</v>
      </c>
      <c r="D28" s="51">
        <v>1989</v>
      </c>
      <c r="E28" s="55" t="s">
        <v>265</v>
      </c>
      <c r="F28" s="55" t="s">
        <v>266</v>
      </c>
      <c r="G28" s="52" t="s">
        <v>421</v>
      </c>
      <c r="H28" s="39"/>
      <c r="I28" s="53">
        <f t="shared" si="0"/>
      </c>
      <c r="J28" s="54"/>
      <c r="Q28" s="17">
        <v>2226</v>
      </c>
    </row>
    <row r="29" spans="1:17" s="17" customFormat="1" ht="12.75" customHeight="1">
      <c r="A29" s="48">
        <v>22</v>
      </c>
      <c r="B29" s="49">
        <v>182</v>
      </c>
      <c r="C29" s="50" t="s">
        <v>76</v>
      </c>
      <c r="D29" s="51">
        <v>1993</v>
      </c>
      <c r="E29" s="55" t="s">
        <v>20</v>
      </c>
      <c r="F29" s="55" t="s">
        <v>29</v>
      </c>
      <c r="G29" s="52" t="s">
        <v>422</v>
      </c>
      <c r="H29" s="39"/>
      <c r="I29" s="53">
        <f t="shared" si="0"/>
      </c>
      <c r="J29" s="54"/>
      <c r="Q29" s="17">
        <v>2232</v>
      </c>
    </row>
    <row r="30" spans="1:17" s="17" customFormat="1" ht="12.75" customHeight="1">
      <c r="A30" s="48">
        <v>23</v>
      </c>
      <c r="B30" s="49">
        <v>177</v>
      </c>
      <c r="C30" s="50" t="s">
        <v>209</v>
      </c>
      <c r="D30" s="51">
        <v>1989</v>
      </c>
      <c r="E30" s="55" t="s">
        <v>20</v>
      </c>
      <c r="F30" s="55" t="s">
        <v>158</v>
      </c>
      <c r="G30" s="52" t="s">
        <v>423</v>
      </c>
      <c r="H30" s="39"/>
      <c r="I30" s="53">
        <f t="shared" si="0"/>
      </c>
      <c r="J30" s="54"/>
      <c r="Q30" s="17">
        <v>2234</v>
      </c>
    </row>
    <row r="31" spans="1:17" s="17" customFormat="1" ht="12.75" customHeight="1">
      <c r="A31" s="48">
        <v>24</v>
      </c>
      <c r="B31" s="49">
        <v>239</v>
      </c>
      <c r="C31" s="50" t="s">
        <v>302</v>
      </c>
      <c r="D31" s="51">
        <v>1983</v>
      </c>
      <c r="E31" s="55" t="s">
        <v>303</v>
      </c>
      <c r="F31" s="59"/>
      <c r="G31" s="52" t="s">
        <v>425</v>
      </c>
      <c r="H31" s="39"/>
      <c r="I31" s="53">
        <f t="shared" si="0"/>
      </c>
      <c r="J31" s="54"/>
      <c r="Q31" s="17">
        <v>2254</v>
      </c>
    </row>
    <row r="32" spans="1:17" s="17" customFormat="1" ht="12.75" customHeight="1">
      <c r="A32" s="48">
        <v>25</v>
      </c>
      <c r="B32" s="49">
        <v>137</v>
      </c>
      <c r="C32" s="50" t="s">
        <v>176</v>
      </c>
      <c r="D32" s="51">
        <v>1964</v>
      </c>
      <c r="E32" s="55" t="s">
        <v>20</v>
      </c>
      <c r="F32" s="55"/>
      <c r="G32" s="52" t="s">
        <v>426</v>
      </c>
      <c r="H32" s="39"/>
      <c r="I32" s="53" t="str">
        <f t="shared" si="0"/>
        <v>M50</v>
      </c>
      <c r="J32" s="54">
        <v>2</v>
      </c>
      <c r="Q32" s="17">
        <v>2264</v>
      </c>
    </row>
    <row r="33" spans="1:17" s="17" customFormat="1" ht="12.75" customHeight="1">
      <c r="A33" s="48">
        <v>26</v>
      </c>
      <c r="B33" s="49">
        <v>259</v>
      </c>
      <c r="C33" s="50" t="s">
        <v>53</v>
      </c>
      <c r="D33" s="51">
        <v>1999</v>
      </c>
      <c r="E33" s="55" t="s">
        <v>336</v>
      </c>
      <c r="F33" s="59" t="s">
        <v>50</v>
      </c>
      <c r="G33" s="52" t="s">
        <v>427</v>
      </c>
      <c r="H33" s="39"/>
      <c r="I33" s="53" t="str">
        <f t="shared" si="0"/>
        <v>M17</v>
      </c>
      <c r="J33" s="54">
        <v>2</v>
      </c>
      <c r="Q33" s="17">
        <v>2278</v>
      </c>
    </row>
    <row r="34" spans="1:17" s="17" customFormat="1" ht="12.75" customHeight="1">
      <c r="A34" s="48">
        <v>27</v>
      </c>
      <c r="B34" s="49">
        <v>219</v>
      </c>
      <c r="C34" s="50" t="s">
        <v>65</v>
      </c>
      <c r="D34" s="51">
        <v>1989</v>
      </c>
      <c r="E34" s="55" t="s">
        <v>20</v>
      </c>
      <c r="F34" s="55" t="s">
        <v>37</v>
      </c>
      <c r="G34" s="52" t="s">
        <v>428</v>
      </c>
      <c r="H34" s="39"/>
      <c r="I34" s="53">
        <f t="shared" si="0"/>
      </c>
      <c r="J34" s="54"/>
      <c r="Q34" s="17">
        <v>2300</v>
      </c>
    </row>
    <row r="35" spans="1:17" s="17" customFormat="1" ht="12.75" customHeight="1">
      <c r="A35" s="48">
        <v>28</v>
      </c>
      <c r="B35" s="49">
        <v>139</v>
      </c>
      <c r="C35" s="50" t="s">
        <v>177</v>
      </c>
      <c r="D35" s="51">
        <v>1965</v>
      </c>
      <c r="E35" s="55" t="s">
        <v>20</v>
      </c>
      <c r="F35" s="55"/>
      <c r="G35" s="52" t="s">
        <v>429</v>
      </c>
      <c r="H35" s="39"/>
      <c r="I35" s="53" t="str">
        <f t="shared" si="0"/>
        <v>M50</v>
      </c>
      <c r="J35" s="54">
        <v>3</v>
      </c>
      <c r="Q35" s="17">
        <v>2315</v>
      </c>
    </row>
    <row r="36" spans="1:17" s="17" customFormat="1" ht="12.75" customHeight="1">
      <c r="A36" s="48">
        <v>29</v>
      </c>
      <c r="B36" s="49">
        <v>251</v>
      </c>
      <c r="C36" s="50" t="s">
        <v>327</v>
      </c>
      <c r="D36" s="51">
        <v>1984</v>
      </c>
      <c r="E36" s="55" t="s">
        <v>20</v>
      </c>
      <c r="F36" s="59" t="s">
        <v>328</v>
      </c>
      <c r="G36" s="52" t="s">
        <v>430</v>
      </c>
      <c r="H36" s="39"/>
      <c r="I36" s="53">
        <f t="shared" si="0"/>
      </c>
      <c r="J36" s="54"/>
      <c r="Q36" s="17">
        <v>2318</v>
      </c>
    </row>
    <row r="37" spans="1:17" s="17" customFormat="1" ht="12.75" customHeight="1">
      <c r="A37" s="48">
        <v>30</v>
      </c>
      <c r="B37" s="49">
        <v>172</v>
      </c>
      <c r="C37" s="50" t="s">
        <v>207</v>
      </c>
      <c r="D37" s="51">
        <v>1964</v>
      </c>
      <c r="E37" s="55" t="s">
        <v>20</v>
      </c>
      <c r="F37" s="55" t="s">
        <v>127</v>
      </c>
      <c r="G37" s="52" t="s">
        <v>431</v>
      </c>
      <c r="H37" s="39"/>
      <c r="I37" s="53" t="str">
        <f t="shared" si="0"/>
        <v>M50</v>
      </c>
      <c r="J37" s="54">
        <v>4</v>
      </c>
      <c r="Q37" s="17">
        <v>2323</v>
      </c>
    </row>
    <row r="38" spans="1:17" s="17" customFormat="1" ht="12.75" customHeight="1">
      <c r="A38" s="48">
        <v>31</v>
      </c>
      <c r="B38" s="49">
        <v>246</v>
      </c>
      <c r="C38" s="50" t="s">
        <v>322</v>
      </c>
      <c r="D38" s="51">
        <v>1995</v>
      </c>
      <c r="E38" s="55" t="s">
        <v>323</v>
      </c>
      <c r="F38" s="59" t="s">
        <v>147</v>
      </c>
      <c r="G38" s="52" t="s">
        <v>432</v>
      </c>
      <c r="H38" s="39"/>
      <c r="I38" s="53">
        <f t="shared" si="0"/>
      </c>
      <c r="J38" s="54"/>
      <c r="Q38" s="17">
        <v>2328</v>
      </c>
    </row>
    <row r="39" spans="1:17" s="17" customFormat="1" ht="12.75" customHeight="1">
      <c r="A39" s="48">
        <v>32</v>
      </c>
      <c r="B39" s="49">
        <v>225</v>
      </c>
      <c r="C39" s="50" t="s">
        <v>293</v>
      </c>
      <c r="D39" s="51">
        <v>1967</v>
      </c>
      <c r="E39" s="55" t="s">
        <v>20</v>
      </c>
      <c r="F39" s="55"/>
      <c r="G39" s="52" t="s">
        <v>433</v>
      </c>
      <c r="H39" s="39"/>
      <c r="I39" s="53" t="str">
        <f t="shared" si="0"/>
        <v>M40</v>
      </c>
      <c r="J39" s="54">
        <v>4</v>
      </c>
      <c r="Q39" s="17">
        <v>2335</v>
      </c>
    </row>
    <row r="40" spans="1:17" s="17" customFormat="1" ht="12.75" customHeight="1">
      <c r="A40" s="48">
        <v>33</v>
      </c>
      <c r="B40" s="49">
        <v>192</v>
      </c>
      <c r="C40" s="50" t="s">
        <v>237</v>
      </c>
      <c r="D40" s="51">
        <v>1977</v>
      </c>
      <c r="E40" s="55" t="s">
        <v>20</v>
      </c>
      <c r="F40" s="55" t="s">
        <v>158</v>
      </c>
      <c r="G40" s="52" t="s">
        <v>434</v>
      </c>
      <c r="H40" s="39"/>
      <c r="I40" s="53">
        <f aca="true" t="shared" si="1" ref="I40:I71">IF(AND(D40&gt;=1956,D40&lt;=1965),"M50",IF(AND(D40&gt;=1966,D40&lt;=1975),"M40",IF(AND(D40&gt;=1996,D40&lt;=1997),"M18",IF(AND(D40&gt;=1998,D40&lt;=2014),"M17",""))))</f>
      </c>
      <c r="J40" s="54"/>
      <c r="Q40" s="17">
        <v>2339</v>
      </c>
    </row>
    <row r="41" spans="1:17" s="17" customFormat="1" ht="12.75" customHeight="1">
      <c r="A41" s="48">
        <v>34</v>
      </c>
      <c r="B41" s="49">
        <v>122</v>
      </c>
      <c r="C41" s="50" t="s">
        <v>138</v>
      </c>
      <c r="D41" s="51">
        <v>1988</v>
      </c>
      <c r="E41" s="55" t="s">
        <v>20</v>
      </c>
      <c r="F41" s="55" t="s">
        <v>13</v>
      </c>
      <c r="G41" s="52" t="s">
        <v>436</v>
      </c>
      <c r="H41" s="39"/>
      <c r="I41" s="53">
        <f t="shared" si="1"/>
      </c>
      <c r="J41" s="54"/>
      <c r="Q41" s="17">
        <v>2347</v>
      </c>
    </row>
    <row r="42" spans="1:17" s="17" customFormat="1" ht="12.75" customHeight="1">
      <c r="A42" s="48">
        <v>35</v>
      </c>
      <c r="B42" s="49">
        <v>226</v>
      </c>
      <c r="C42" s="50" t="s">
        <v>81</v>
      </c>
      <c r="D42" s="51">
        <v>1975</v>
      </c>
      <c r="E42" s="55" t="s">
        <v>20</v>
      </c>
      <c r="F42" s="55" t="s">
        <v>82</v>
      </c>
      <c r="G42" s="52" t="s">
        <v>437</v>
      </c>
      <c r="H42" s="39"/>
      <c r="I42" s="53" t="str">
        <f t="shared" si="1"/>
        <v>M40</v>
      </c>
      <c r="J42" s="54">
        <v>5</v>
      </c>
      <c r="Q42" s="17">
        <v>2350</v>
      </c>
    </row>
    <row r="43" spans="1:17" s="17" customFormat="1" ht="12.75" customHeight="1">
      <c r="A43" s="48">
        <v>36</v>
      </c>
      <c r="B43" s="49">
        <v>256</v>
      </c>
      <c r="C43" s="50" t="s">
        <v>332</v>
      </c>
      <c r="D43" s="51">
        <v>1963</v>
      </c>
      <c r="E43" s="55" t="s">
        <v>20</v>
      </c>
      <c r="F43" s="59" t="s">
        <v>333</v>
      </c>
      <c r="G43" s="52" t="s">
        <v>438</v>
      </c>
      <c r="H43" s="39"/>
      <c r="I43" s="53" t="str">
        <f t="shared" si="1"/>
        <v>M50</v>
      </c>
      <c r="J43" s="54">
        <v>5</v>
      </c>
      <c r="Q43" s="17">
        <v>2358</v>
      </c>
    </row>
    <row r="44" spans="1:17" s="17" customFormat="1" ht="12.75" customHeight="1">
      <c r="A44" s="48">
        <v>37</v>
      </c>
      <c r="B44" s="49">
        <v>264</v>
      </c>
      <c r="C44" s="50" t="s">
        <v>342</v>
      </c>
      <c r="D44" s="51">
        <v>1977</v>
      </c>
      <c r="E44" s="55" t="s">
        <v>20</v>
      </c>
      <c r="F44" s="59"/>
      <c r="G44" s="52" t="s">
        <v>105</v>
      </c>
      <c r="H44" s="39"/>
      <c r="I44" s="53">
        <f t="shared" si="1"/>
      </c>
      <c r="J44" s="54"/>
      <c r="Q44" s="17">
        <v>2363</v>
      </c>
    </row>
    <row r="45" spans="1:17" s="17" customFormat="1" ht="12.75" customHeight="1">
      <c r="A45" s="48">
        <v>38</v>
      </c>
      <c r="B45" s="49">
        <v>212</v>
      </c>
      <c r="C45" s="50" t="s">
        <v>258</v>
      </c>
      <c r="D45" s="51">
        <v>1987</v>
      </c>
      <c r="E45" s="55" t="s">
        <v>20</v>
      </c>
      <c r="F45" s="55" t="s">
        <v>158</v>
      </c>
      <c r="G45" s="52" t="s">
        <v>440</v>
      </c>
      <c r="H45" s="39"/>
      <c r="I45" s="53">
        <f t="shared" si="1"/>
      </c>
      <c r="J45" s="54"/>
      <c r="Q45" s="17">
        <v>2364</v>
      </c>
    </row>
    <row r="46" spans="1:17" s="17" customFormat="1" ht="12.75" customHeight="1">
      <c r="A46" s="48">
        <v>39</v>
      </c>
      <c r="B46" s="49">
        <v>135</v>
      </c>
      <c r="C46" s="50" t="s">
        <v>174</v>
      </c>
      <c r="D46" s="51">
        <v>1986</v>
      </c>
      <c r="E46" s="55" t="s">
        <v>20</v>
      </c>
      <c r="F46" s="55" t="s">
        <v>14</v>
      </c>
      <c r="G46" s="52" t="s">
        <v>441</v>
      </c>
      <c r="H46" s="39"/>
      <c r="I46" s="53">
        <f t="shared" si="1"/>
      </c>
      <c r="J46" s="54"/>
      <c r="Q46" s="17">
        <v>2366</v>
      </c>
    </row>
    <row r="47" spans="1:17" s="17" customFormat="1" ht="12.75" customHeight="1">
      <c r="A47" s="48">
        <v>40</v>
      </c>
      <c r="B47" s="49">
        <v>254</v>
      </c>
      <c r="C47" s="50" t="s">
        <v>330</v>
      </c>
      <c r="D47" s="51">
        <v>1980</v>
      </c>
      <c r="E47" s="55" t="s">
        <v>20</v>
      </c>
      <c r="F47" s="59" t="s">
        <v>15</v>
      </c>
      <c r="G47" s="52" t="s">
        <v>442</v>
      </c>
      <c r="H47" s="39"/>
      <c r="I47" s="53">
        <f t="shared" si="1"/>
      </c>
      <c r="J47" s="54"/>
      <c r="Q47" s="17">
        <v>2370</v>
      </c>
    </row>
    <row r="48" spans="1:17" s="17" customFormat="1" ht="12.75" customHeight="1">
      <c r="A48" s="48">
        <v>41</v>
      </c>
      <c r="B48" s="49">
        <v>210</v>
      </c>
      <c r="C48" s="50" t="s">
        <v>253</v>
      </c>
      <c r="D48" s="51">
        <v>1974</v>
      </c>
      <c r="E48" s="55" t="s">
        <v>254</v>
      </c>
      <c r="F48" s="55" t="s">
        <v>255</v>
      </c>
      <c r="G48" s="52" t="s">
        <v>444</v>
      </c>
      <c r="H48" s="39"/>
      <c r="I48" s="53" t="str">
        <f t="shared" si="1"/>
        <v>M40</v>
      </c>
      <c r="J48" s="54">
        <v>6</v>
      </c>
      <c r="Q48" s="17">
        <v>2378</v>
      </c>
    </row>
    <row r="49" spans="1:17" s="17" customFormat="1" ht="12.75" customHeight="1">
      <c r="A49" s="48">
        <v>42</v>
      </c>
      <c r="B49" s="49">
        <v>103</v>
      </c>
      <c r="C49" s="50" t="s">
        <v>64</v>
      </c>
      <c r="D49" s="51">
        <v>1991</v>
      </c>
      <c r="E49" s="55" t="s">
        <v>20</v>
      </c>
      <c r="F49" s="55" t="s">
        <v>13</v>
      </c>
      <c r="G49" s="52" t="s">
        <v>106</v>
      </c>
      <c r="H49" s="39"/>
      <c r="I49" s="53">
        <f t="shared" si="1"/>
      </c>
      <c r="J49" s="54"/>
      <c r="Q49" s="17">
        <v>2382</v>
      </c>
    </row>
    <row r="50" spans="1:17" s="17" customFormat="1" ht="12.75" customHeight="1">
      <c r="A50" s="48">
        <v>43</v>
      </c>
      <c r="B50" s="49">
        <v>101</v>
      </c>
      <c r="C50" s="50" t="s">
        <v>114</v>
      </c>
      <c r="D50" s="51">
        <v>1999</v>
      </c>
      <c r="E50" s="55" t="s">
        <v>20</v>
      </c>
      <c r="F50" s="55" t="s">
        <v>115</v>
      </c>
      <c r="G50" s="52" t="s">
        <v>445</v>
      </c>
      <c r="H50" s="39"/>
      <c r="I50" s="53" t="str">
        <f t="shared" si="1"/>
        <v>M17</v>
      </c>
      <c r="J50" s="54">
        <v>3</v>
      </c>
      <c r="Q50" s="17">
        <v>2387</v>
      </c>
    </row>
    <row r="51" spans="1:17" s="17" customFormat="1" ht="12.75" customHeight="1">
      <c r="A51" s="48">
        <v>44</v>
      </c>
      <c r="B51" s="49">
        <v>196</v>
      </c>
      <c r="C51" s="50" t="s">
        <v>241</v>
      </c>
      <c r="D51" s="51">
        <v>1972</v>
      </c>
      <c r="E51" s="55" t="s">
        <v>148</v>
      </c>
      <c r="F51" s="55"/>
      <c r="G51" s="52" t="s">
        <v>446</v>
      </c>
      <c r="H51" s="39"/>
      <c r="I51" s="53" t="str">
        <f t="shared" si="1"/>
        <v>M40</v>
      </c>
      <c r="J51" s="54">
        <v>7</v>
      </c>
      <c r="Q51" s="17">
        <v>2388</v>
      </c>
    </row>
    <row r="52" spans="1:17" s="17" customFormat="1" ht="12.75" customHeight="1">
      <c r="A52" s="48">
        <v>45</v>
      </c>
      <c r="B52" s="49">
        <v>233</v>
      </c>
      <c r="C52" s="50" t="s">
        <v>295</v>
      </c>
      <c r="D52" s="51">
        <v>1971</v>
      </c>
      <c r="E52" s="55" t="s">
        <v>20</v>
      </c>
      <c r="F52" s="55" t="s">
        <v>15</v>
      </c>
      <c r="G52" s="52" t="s">
        <v>448</v>
      </c>
      <c r="H52" s="39"/>
      <c r="I52" s="53" t="str">
        <f t="shared" si="1"/>
        <v>M40</v>
      </c>
      <c r="J52" s="54">
        <v>8</v>
      </c>
      <c r="Q52" s="17">
        <v>2403</v>
      </c>
    </row>
    <row r="53" spans="1:17" s="17" customFormat="1" ht="12.75" customHeight="1">
      <c r="A53" s="48">
        <v>46</v>
      </c>
      <c r="B53" s="49">
        <v>163</v>
      </c>
      <c r="C53" s="50" t="s">
        <v>48</v>
      </c>
      <c r="D53" s="51">
        <v>1962</v>
      </c>
      <c r="E53" s="55" t="s">
        <v>20</v>
      </c>
      <c r="F53" s="55" t="s">
        <v>15</v>
      </c>
      <c r="G53" s="52" t="s">
        <v>449</v>
      </c>
      <c r="H53" s="39"/>
      <c r="I53" s="53" t="str">
        <f t="shared" si="1"/>
        <v>M50</v>
      </c>
      <c r="J53" s="54">
        <v>6</v>
      </c>
      <c r="Q53" s="17">
        <v>2422</v>
      </c>
    </row>
    <row r="54" spans="1:17" s="17" customFormat="1" ht="12.75" customHeight="1">
      <c r="A54" s="48">
        <v>47</v>
      </c>
      <c r="B54" s="49">
        <v>238</v>
      </c>
      <c r="C54" s="50" t="s">
        <v>299</v>
      </c>
      <c r="D54" s="51">
        <v>1967</v>
      </c>
      <c r="E54" s="55" t="s">
        <v>20</v>
      </c>
      <c r="F54" s="59" t="s">
        <v>15</v>
      </c>
      <c r="G54" s="52" t="s">
        <v>450</v>
      </c>
      <c r="H54" s="39"/>
      <c r="I54" s="53" t="str">
        <f t="shared" si="1"/>
        <v>M40</v>
      </c>
      <c r="J54" s="54">
        <v>9</v>
      </c>
      <c r="Q54" s="17">
        <v>2444</v>
      </c>
    </row>
    <row r="55" spans="1:17" s="17" customFormat="1" ht="12.75" customHeight="1">
      <c r="A55" s="48">
        <v>48</v>
      </c>
      <c r="B55" s="49">
        <v>272</v>
      </c>
      <c r="C55" s="50" t="s">
        <v>347</v>
      </c>
      <c r="D55" s="51">
        <v>1985</v>
      </c>
      <c r="E55" s="55" t="s">
        <v>348</v>
      </c>
      <c r="F55" s="59" t="s">
        <v>127</v>
      </c>
      <c r="G55" s="52" t="s">
        <v>451</v>
      </c>
      <c r="H55" s="39"/>
      <c r="I55" s="53">
        <f t="shared" si="1"/>
      </c>
      <c r="J55" s="54"/>
      <c r="Q55" s="17">
        <v>2454</v>
      </c>
    </row>
    <row r="56" spans="1:17" s="17" customFormat="1" ht="12.75" customHeight="1">
      <c r="A56" s="48">
        <v>49</v>
      </c>
      <c r="B56" s="49">
        <v>276</v>
      </c>
      <c r="C56" s="50" t="s">
        <v>351</v>
      </c>
      <c r="D56" s="51">
        <v>1973</v>
      </c>
      <c r="E56" s="55" t="s">
        <v>20</v>
      </c>
      <c r="F56" s="59"/>
      <c r="G56" s="52" t="s">
        <v>452</v>
      </c>
      <c r="H56" s="39"/>
      <c r="I56" s="53" t="str">
        <f t="shared" si="1"/>
        <v>M40</v>
      </c>
      <c r="J56" s="54">
        <v>10</v>
      </c>
      <c r="Q56" s="17">
        <v>2458</v>
      </c>
    </row>
    <row r="57" spans="1:17" s="17" customFormat="1" ht="12.75" customHeight="1">
      <c r="A57" s="48">
        <v>50</v>
      </c>
      <c r="B57" s="49">
        <v>199</v>
      </c>
      <c r="C57" s="50" t="s">
        <v>245</v>
      </c>
      <c r="D57" s="51">
        <v>1991</v>
      </c>
      <c r="E57" s="55" t="s">
        <v>20</v>
      </c>
      <c r="F57" s="55" t="s">
        <v>246</v>
      </c>
      <c r="G57" s="52" t="s">
        <v>453</v>
      </c>
      <c r="H57" s="39"/>
      <c r="I57" s="53">
        <f t="shared" si="1"/>
      </c>
      <c r="J57" s="54"/>
      <c r="Q57" s="17">
        <v>2468</v>
      </c>
    </row>
    <row r="58" spans="1:17" s="17" customFormat="1" ht="12.75" customHeight="1">
      <c r="A58" s="48">
        <v>51</v>
      </c>
      <c r="B58" s="49">
        <v>191</v>
      </c>
      <c r="C58" s="50" t="s">
        <v>51</v>
      </c>
      <c r="D58" s="51">
        <v>1961</v>
      </c>
      <c r="E58" s="55" t="s">
        <v>20</v>
      </c>
      <c r="F58" s="55" t="s">
        <v>15</v>
      </c>
      <c r="G58" s="52" t="s">
        <v>455</v>
      </c>
      <c r="H58" s="39"/>
      <c r="I58" s="53" t="str">
        <f t="shared" si="1"/>
        <v>M50</v>
      </c>
      <c r="J58" s="54">
        <v>7</v>
      </c>
      <c r="Q58" s="17">
        <v>2482</v>
      </c>
    </row>
    <row r="59" spans="1:17" s="17" customFormat="1" ht="12.75" customHeight="1">
      <c r="A59" s="48">
        <v>52</v>
      </c>
      <c r="B59" s="49">
        <v>134</v>
      </c>
      <c r="C59" s="50" t="s">
        <v>173</v>
      </c>
      <c r="D59" s="51">
        <v>1957</v>
      </c>
      <c r="E59" s="55" t="s">
        <v>20</v>
      </c>
      <c r="F59" s="55" t="s">
        <v>13</v>
      </c>
      <c r="G59" s="52" t="s">
        <v>457</v>
      </c>
      <c r="H59" s="39"/>
      <c r="I59" s="53" t="str">
        <f t="shared" si="1"/>
        <v>M50</v>
      </c>
      <c r="J59" s="54">
        <v>8</v>
      </c>
      <c r="Q59" s="17">
        <v>2487</v>
      </c>
    </row>
    <row r="60" spans="1:17" s="17" customFormat="1" ht="12.75" customHeight="1">
      <c r="A60" s="48">
        <v>53</v>
      </c>
      <c r="B60" s="49">
        <v>245</v>
      </c>
      <c r="C60" s="50" t="s">
        <v>307</v>
      </c>
      <c r="D60" s="51">
        <v>1983</v>
      </c>
      <c r="E60" s="55" t="s">
        <v>20</v>
      </c>
      <c r="F60" s="59" t="s">
        <v>16</v>
      </c>
      <c r="G60" s="52" t="s">
        <v>107</v>
      </c>
      <c r="H60" s="39"/>
      <c r="I60" s="53">
        <f t="shared" si="1"/>
      </c>
      <c r="J60" s="54"/>
      <c r="Q60" s="17">
        <v>2490</v>
      </c>
    </row>
    <row r="61" spans="1:17" s="17" customFormat="1" ht="12.75" customHeight="1">
      <c r="A61" s="48">
        <v>54</v>
      </c>
      <c r="B61" s="49">
        <v>216</v>
      </c>
      <c r="C61" s="50" t="s">
        <v>259</v>
      </c>
      <c r="D61" s="51">
        <v>1978</v>
      </c>
      <c r="E61" s="55" t="s">
        <v>20</v>
      </c>
      <c r="F61" s="55"/>
      <c r="G61" s="52" t="s">
        <v>458</v>
      </c>
      <c r="H61" s="39"/>
      <c r="I61" s="53">
        <f t="shared" si="1"/>
      </c>
      <c r="J61" s="54"/>
      <c r="Q61" s="17">
        <v>2493</v>
      </c>
    </row>
    <row r="62" spans="1:17" s="17" customFormat="1" ht="12.75" customHeight="1">
      <c r="A62" s="48">
        <v>55</v>
      </c>
      <c r="B62" s="49">
        <v>162</v>
      </c>
      <c r="C62" s="50" t="s">
        <v>193</v>
      </c>
      <c r="D62" s="51">
        <v>1977</v>
      </c>
      <c r="E62" s="55" t="s">
        <v>20</v>
      </c>
      <c r="F62" s="55" t="s">
        <v>158</v>
      </c>
      <c r="G62" s="52" t="s">
        <v>459</v>
      </c>
      <c r="H62" s="39"/>
      <c r="I62" s="53">
        <f t="shared" si="1"/>
      </c>
      <c r="J62" s="54"/>
      <c r="Q62" s="17">
        <v>2495</v>
      </c>
    </row>
    <row r="63" spans="1:17" s="17" customFormat="1" ht="12.75" customHeight="1">
      <c r="A63" s="48">
        <v>56</v>
      </c>
      <c r="B63" s="49">
        <v>145</v>
      </c>
      <c r="C63" s="50" t="s">
        <v>181</v>
      </c>
      <c r="D63" s="51">
        <v>1983</v>
      </c>
      <c r="E63" s="55" t="s">
        <v>20</v>
      </c>
      <c r="F63" s="55" t="s">
        <v>158</v>
      </c>
      <c r="G63" s="52" t="s">
        <v>460</v>
      </c>
      <c r="H63" s="39"/>
      <c r="I63" s="53">
        <f t="shared" si="1"/>
      </c>
      <c r="J63" s="54"/>
      <c r="Q63" s="17">
        <v>2511</v>
      </c>
    </row>
    <row r="64" spans="1:17" s="17" customFormat="1" ht="12.75" customHeight="1">
      <c r="A64" s="48">
        <v>57</v>
      </c>
      <c r="B64" s="49">
        <v>167</v>
      </c>
      <c r="C64" s="50" t="s">
        <v>200</v>
      </c>
      <c r="D64" s="51">
        <v>1958</v>
      </c>
      <c r="E64" s="55" t="s">
        <v>201</v>
      </c>
      <c r="F64" s="55" t="s">
        <v>19</v>
      </c>
      <c r="G64" s="52" t="s">
        <v>108</v>
      </c>
      <c r="H64" s="39"/>
      <c r="I64" s="53" t="str">
        <f t="shared" si="1"/>
        <v>M50</v>
      </c>
      <c r="J64" s="54">
        <v>9</v>
      </c>
      <c r="Q64" s="17">
        <v>2528</v>
      </c>
    </row>
    <row r="65" spans="1:17" s="17" customFormat="1" ht="12.75" customHeight="1">
      <c r="A65" s="48">
        <v>58</v>
      </c>
      <c r="B65" s="49">
        <v>146</v>
      </c>
      <c r="C65" s="50" t="s">
        <v>183</v>
      </c>
      <c r="D65" s="51">
        <v>1989</v>
      </c>
      <c r="E65" s="55" t="s">
        <v>20</v>
      </c>
      <c r="F65" s="55" t="s">
        <v>158</v>
      </c>
      <c r="G65" s="52" t="s">
        <v>461</v>
      </c>
      <c r="H65" s="39"/>
      <c r="I65" s="53">
        <f t="shared" si="1"/>
      </c>
      <c r="J65" s="54"/>
      <c r="Q65" s="17">
        <v>2530</v>
      </c>
    </row>
    <row r="66" spans="1:17" s="17" customFormat="1" ht="12.75" customHeight="1">
      <c r="A66" s="48">
        <v>59</v>
      </c>
      <c r="B66" s="49">
        <v>150</v>
      </c>
      <c r="C66" s="50" t="s">
        <v>185</v>
      </c>
      <c r="D66" s="51">
        <v>1977</v>
      </c>
      <c r="E66" s="55" t="s">
        <v>20</v>
      </c>
      <c r="F66" s="55" t="s">
        <v>158</v>
      </c>
      <c r="G66" s="52" t="s">
        <v>462</v>
      </c>
      <c r="H66" s="39"/>
      <c r="I66" s="53">
        <f t="shared" si="1"/>
      </c>
      <c r="J66" s="54"/>
      <c r="Q66" s="17">
        <v>2533</v>
      </c>
    </row>
    <row r="67" spans="1:17" s="17" customFormat="1" ht="12.75" customHeight="1">
      <c r="A67" s="48">
        <v>60</v>
      </c>
      <c r="B67" s="49">
        <v>266</v>
      </c>
      <c r="C67" s="50" t="s">
        <v>343</v>
      </c>
      <c r="D67" s="51">
        <v>1986</v>
      </c>
      <c r="E67" s="55" t="s">
        <v>20</v>
      </c>
      <c r="F67" s="59"/>
      <c r="G67" s="52" t="s">
        <v>32</v>
      </c>
      <c r="H67" s="39"/>
      <c r="I67" s="53">
        <f t="shared" si="1"/>
      </c>
      <c r="J67" s="54"/>
      <c r="Q67" s="17">
        <v>2535</v>
      </c>
    </row>
    <row r="68" spans="1:17" s="17" customFormat="1" ht="12.75" customHeight="1">
      <c r="A68" s="48">
        <v>61</v>
      </c>
      <c r="B68" s="49">
        <v>151</v>
      </c>
      <c r="C68" s="50" t="s">
        <v>42</v>
      </c>
      <c r="D68" s="51">
        <v>1979</v>
      </c>
      <c r="E68" s="55" t="s">
        <v>20</v>
      </c>
      <c r="F68" s="55" t="s">
        <v>158</v>
      </c>
      <c r="G68" s="52" t="s">
        <v>463</v>
      </c>
      <c r="H68" s="39"/>
      <c r="I68" s="53">
        <f t="shared" si="1"/>
      </c>
      <c r="J68" s="54"/>
      <c r="Q68" s="17">
        <v>2541</v>
      </c>
    </row>
    <row r="69" spans="1:17" s="17" customFormat="1" ht="12.75" customHeight="1">
      <c r="A69" s="48">
        <v>62</v>
      </c>
      <c r="B69" s="49">
        <v>178</v>
      </c>
      <c r="C69" s="50" t="s">
        <v>210</v>
      </c>
      <c r="D69" s="51">
        <v>1988</v>
      </c>
      <c r="E69" s="55" t="s">
        <v>20</v>
      </c>
      <c r="F69" s="55" t="s">
        <v>158</v>
      </c>
      <c r="G69" s="52" t="s">
        <v>464</v>
      </c>
      <c r="H69" s="39"/>
      <c r="I69" s="53">
        <f t="shared" si="1"/>
      </c>
      <c r="J69" s="54"/>
      <c r="Q69" s="17">
        <v>2548</v>
      </c>
    </row>
    <row r="70" spans="1:17" s="17" customFormat="1" ht="12.75" customHeight="1">
      <c r="A70" s="48">
        <v>63</v>
      </c>
      <c r="B70" s="49">
        <v>116</v>
      </c>
      <c r="C70" s="50" t="s">
        <v>134</v>
      </c>
      <c r="D70" s="51">
        <v>1986</v>
      </c>
      <c r="E70" s="55" t="s">
        <v>20</v>
      </c>
      <c r="F70" s="55"/>
      <c r="G70" s="52" t="s">
        <v>465</v>
      </c>
      <c r="H70" s="39"/>
      <c r="I70" s="53">
        <f t="shared" si="1"/>
      </c>
      <c r="J70" s="54"/>
      <c r="Q70" s="17">
        <v>2556</v>
      </c>
    </row>
    <row r="71" spans="1:17" s="17" customFormat="1" ht="12.75" customHeight="1">
      <c r="A71" s="48">
        <v>64</v>
      </c>
      <c r="B71" s="49">
        <v>133</v>
      </c>
      <c r="C71" s="50" t="s">
        <v>171</v>
      </c>
      <c r="D71" s="51">
        <v>1992</v>
      </c>
      <c r="E71" s="55" t="s">
        <v>20</v>
      </c>
      <c r="F71" s="55" t="s">
        <v>172</v>
      </c>
      <c r="G71" s="52" t="s">
        <v>466</v>
      </c>
      <c r="H71" s="39"/>
      <c r="I71" s="53">
        <f t="shared" si="1"/>
      </c>
      <c r="J71" s="54"/>
      <c r="Q71" s="17">
        <v>2567</v>
      </c>
    </row>
    <row r="72" spans="1:17" s="17" customFormat="1" ht="12.75" customHeight="1">
      <c r="A72" s="48">
        <v>65</v>
      </c>
      <c r="B72" s="49">
        <v>138</v>
      </c>
      <c r="C72" s="50" t="s">
        <v>63</v>
      </c>
      <c r="D72" s="51">
        <v>1984</v>
      </c>
      <c r="E72" s="55" t="s">
        <v>20</v>
      </c>
      <c r="F72" s="55" t="s">
        <v>158</v>
      </c>
      <c r="G72" s="52" t="s">
        <v>468</v>
      </c>
      <c r="H72" s="39"/>
      <c r="I72" s="53">
        <f aca="true" t="shared" si="2" ref="I72:I103">IF(AND(D72&gt;=1956,D72&lt;=1965),"M50",IF(AND(D72&gt;=1966,D72&lt;=1975),"M40",IF(AND(D72&gt;=1996,D72&lt;=1997),"M18",IF(AND(D72&gt;=1998,D72&lt;=2014),"M17",""))))</f>
      </c>
      <c r="J72" s="54"/>
      <c r="Q72" s="17">
        <v>2572</v>
      </c>
    </row>
    <row r="73" spans="1:17" s="17" customFormat="1" ht="12.75" customHeight="1">
      <c r="A73" s="48">
        <v>66</v>
      </c>
      <c r="B73" s="49">
        <v>154</v>
      </c>
      <c r="C73" s="50" t="s">
        <v>188</v>
      </c>
      <c r="D73" s="51">
        <v>1971</v>
      </c>
      <c r="E73" s="55" t="s">
        <v>20</v>
      </c>
      <c r="F73" s="55"/>
      <c r="G73" s="52" t="s">
        <v>469</v>
      </c>
      <c r="H73" s="39"/>
      <c r="I73" s="53" t="str">
        <f t="shared" si="2"/>
        <v>M40</v>
      </c>
      <c r="J73" s="54">
        <v>11</v>
      </c>
      <c r="Q73" s="17">
        <v>2576</v>
      </c>
    </row>
    <row r="74" spans="1:17" s="17" customFormat="1" ht="12.75" customHeight="1">
      <c r="A74" s="48">
        <v>67</v>
      </c>
      <c r="B74" s="49">
        <v>183</v>
      </c>
      <c r="C74" s="50" t="s">
        <v>228</v>
      </c>
      <c r="D74" s="51">
        <v>1998</v>
      </c>
      <c r="E74" s="55" t="s">
        <v>20</v>
      </c>
      <c r="F74" s="55" t="s">
        <v>115</v>
      </c>
      <c r="G74" s="52" t="s">
        <v>470</v>
      </c>
      <c r="H74" s="39"/>
      <c r="I74" s="53" t="str">
        <f t="shared" si="2"/>
        <v>M17</v>
      </c>
      <c r="J74" s="54">
        <v>4</v>
      </c>
      <c r="Q74" s="17">
        <v>2577</v>
      </c>
    </row>
    <row r="75" spans="1:17" s="17" customFormat="1" ht="12.75" customHeight="1">
      <c r="A75" s="48">
        <v>68</v>
      </c>
      <c r="B75" s="49">
        <v>229</v>
      </c>
      <c r="C75" s="50" t="s">
        <v>87</v>
      </c>
      <c r="D75" s="51">
        <v>1969</v>
      </c>
      <c r="E75" s="55" t="s">
        <v>20</v>
      </c>
      <c r="F75" s="55" t="s">
        <v>15</v>
      </c>
      <c r="G75" s="52" t="s">
        <v>471</v>
      </c>
      <c r="H75" s="39"/>
      <c r="I75" s="53" t="str">
        <f t="shared" si="2"/>
        <v>M40</v>
      </c>
      <c r="J75" s="54">
        <v>12</v>
      </c>
      <c r="Q75" s="17">
        <v>2585</v>
      </c>
    </row>
    <row r="76" spans="1:17" s="17" customFormat="1" ht="12.75" customHeight="1">
      <c r="A76" s="48">
        <v>69</v>
      </c>
      <c r="B76" s="49">
        <v>197</v>
      </c>
      <c r="C76" s="50" t="s">
        <v>242</v>
      </c>
      <c r="D76" s="51">
        <v>1986</v>
      </c>
      <c r="E76" s="55" t="s">
        <v>20</v>
      </c>
      <c r="F76" s="55"/>
      <c r="G76" s="52" t="s">
        <v>472</v>
      </c>
      <c r="H76" s="39"/>
      <c r="I76" s="53">
        <f t="shared" si="2"/>
      </c>
      <c r="J76" s="54"/>
      <c r="Q76" s="17">
        <v>2593</v>
      </c>
    </row>
    <row r="77" spans="1:17" s="17" customFormat="1" ht="12.75" customHeight="1">
      <c r="A77" s="48">
        <v>70</v>
      </c>
      <c r="B77" s="49">
        <v>194</v>
      </c>
      <c r="C77" s="50" t="s">
        <v>239</v>
      </c>
      <c r="D77" s="51">
        <v>1989</v>
      </c>
      <c r="E77" s="55" t="s">
        <v>20</v>
      </c>
      <c r="F77" s="55"/>
      <c r="G77" s="52" t="s">
        <v>473</v>
      </c>
      <c r="H77" s="39"/>
      <c r="I77" s="53">
        <f t="shared" si="2"/>
      </c>
      <c r="J77" s="54"/>
      <c r="Q77" s="17">
        <v>2596</v>
      </c>
    </row>
    <row r="78" spans="1:17" s="17" customFormat="1" ht="12.75" customHeight="1">
      <c r="A78" s="48">
        <v>71</v>
      </c>
      <c r="B78" s="49">
        <v>267</v>
      </c>
      <c r="C78" s="50" t="s">
        <v>344</v>
      </c>
      <c r="D78" s="51">
        <v>1984</v>
      </c>
      <c r="E78" s="55" t="s">
        <v>345</v>
      </c>
      <c r="F78" s="59"/>
      <c r="G78" s="52" t="s">
        <v>474</v>
      </c>
      <c r="H78" s="39"/>
      <c r="I78" s="53">
        <f t="shared" si="2"/>
      </c>
      <c r="J78" s="54"/>
      <c r="Q78" s="17">
        <v>2598</v>
      </c>
    </row>
    <row r="79" spans="1:17" s="17" customFormat="1" ht="12.75" customHeight="1">
      <c r="A79" s="48">
        <v>72</v>
      </c>
      <c r="B79" s="49">
        <v>250</v>
      </c>
      <c r="C79" s="50" t="s">
        <v>325</v>
      </c>
      <c r="D79" s="51">
        <v>1986</v>
      </c>
      <c r="E79" s="55" t="s">
        <v>20</v>
      </c>
      <c r="F79" s="59" t="s">
        <v>233</v>
      </c>
      <c r="G79" s="52" t="s">
        <v>475</v>
      </c>
      <c r="H79" s="39"/>
      <c r="I79" s="53">
        <f t="shared" si="2"/>
      </c>
      <c r="J79" s="54"/>
      <c r="Q79" s="17">
        <v>2604</v>
      </c>
    </row>
    <row r="80" spans="1:17" s="17" customFormat="1" ht="12.75" customHeight="1">
      <c r="A80" s="48">
        <v>73</v>
      </c>
      <c r="B80" s="49">
        <v>188</v>
      </c>
      <c r="C80" s="50" t="s">
        <v>232</v>
      </c>
      <c r="D80" s="51">
        <v>1986</v>
      </c>
      <c r="E80" s="55" t="s">
        <v>20</v>
      </c>
      <c r="F80" s="55" t="s">
        <v>233</v>
      </c>
      <c r="G80" s="52" t="s">
        <v>476</v>
      </c>
      <c r="H80" s="39"/>
      <c r="I80" s="53">
        <f t="shared" si="2"/>
      </c>
      <c r="J80" s="54"/>
      <c r="Q80" s="17">
        <v>2605</v>
      </c>
    </row>
    <row r="81" spans="1:17" s="17" customFormat="1" ht="12.75" customHeight="1">
      <c r="A81" s="48">
        <v>74</v>
      </c>
      <c r="B81" s="49">
        <v>198</v>
      </c>
      <c r="C81" s="50" t="s">
        <v>243</v>
      </c>
      <c r="D81" s="51">
        <v>1962</v>
      </c>
      <c r="E81" s="55" t="s">
        <v>20</v>
      </c>
      <c r="F81" s="55" t="s">
        <v>244</v>
      </c>
      <c r="G81" s="52" t="s">
        <v>478</v>
      </c>
      <c r="H81" s="39"/>
      <c r="I81" s="53" t="str">
        <f t="shared" si="2"/>
        <v>M50</v>
      </c>
      <c r="J81" s="54">
        <v>10</v>
      </c>
      <c r="Q81" s="17">
        <v>2619</v>
      </c>
    </row>
    <row r="82" spans="1:17" s="17" customFormat="1" ht="12.75" customHeight="1">
      <c r="A82" s="48">
        <v>75</v>
      </c>
      <c r="B82" s="49">
        <v>193</v>
      </c>
      <c r="C82" s="50" t="s">
        <v>238</v>
      </c>
      <c r="D82" s="51">
        <v>1979</v>
      </c>
      <c r="E82" s="55" t="s">
        <v>20</v>
      </c>
      <c r="F82" s="55"/>
      <c r="G82" s="52" t="s">
        <v>479</v>
      </c>
      <c r="H82" s="39"/>
      <c r="I82" s="53">
        <f t="shared" si="2"/>
      </c>
      <c r="J82" s="54"/>
      <c r="Q82" s="17">
        <v>2626</v>
      </c>
    </row>
    <row r="83" spans="1:17" s="17" customFormat="1" ht="12.75" customHeight="1">
      <c r="A83" s="48">
        <v>76</v>
      </c>
      <c r="B83" s="49">
        <v>269</v>
      </c>
      <c r="C83" s="50" t="s">
        <v>357</v>
      </c>
      <c r="D83" s="51">
        <v>1980</v>
      </c>
      <c r="E83" s="55" t="s">
        <v>20</v>
      </c>
      <c r="F83" s="59"/>
      <c r="G83" s="52" t="s">
        <v>481</v>
      </c>
      <c r="H83" s="39"/>
      <c r="I83" s="53">
        <f t="shared" si="2"/>
      </c>
      <c r="J83" s="54"/>
      <c r="Q83" s="17">
        <v>2629</v>
      </c>
    </row>
    <row r="84" spans="1:17" s="17" customFormat="1" ht="12.75" customHeight="1">
      <c r="A84" s="48">
        <v>77</v>
      </c>
      <c r="B84" s="49">
        <v>189</v>
      </c>
      <c r="C84" s="50" t="s">
        <v>234</v>
      </c>
      <c r="D84" s="51">
        <v>1984</v>
      </c>
      <c r="E84" s="55" t="s">
        <v>20</v>
      </c>
      <c r="F84" s="55" t="s">
        <v>147</v>
      </c>
      <c r="G84" s="52" t="s">
        <v>109</v>
      </c>
      <c r="H84" s="39"/>
      <c r="I84" s="53">
        <f t="shared" si="2"/>
      </c>
      <c r="J84" s="54"/>
      <c r="Q84" s="17">
        <v>2631</v>
      </c>
    </row>
    <row r="85" spans="1:17" s="17" customFormat="1" ht="12.75" customHeight="1">
      <c r="A85" s="48">
        <v>78</v>
      </c>
      <c r="B85" s="49">
        <v>126</v>
      </c>
      <c r="C85" s="50" t="s">
        <v>55</v>
      </c>
      <c r="D85" s="51">
        <v>1970</v>
      </c>
      <c r="E85" s="55" t="s">
        <v>20</v>
      </c>
      <c r="F85" s="55"/>
      <c r="G85" s="52" t="s">
        <v>482</v>
      </c>
      <c r="H85" s="39"/>
      <c r="I85" s="53" t="str">
        <f t="shared" si="2"/>
        <v>M40</v>
      </c>
      <c r="J85" s="54">
        <v>13</v>
      </c>
      <c r="Q85" s="17">
        <v>2632</v>
      </c>
    </row>
    <row r="86" spans="1:17" s="17" customFormat="1" ht="12.75" customHeight="1">
      <c r="A86" s="48">
        <v>79</v>
      </c>
      <c r="B86" s="49">
        <v>200</v>
      </c>
      <c r="C86" s="50" t="s">
        <v>247</v>
      </c>
      <c r="D86" s="51">
        <v>1987</v>
      </c>
      <c r="E86" s="55" t="s">
        <v>20</v>
      </c>
      <c r="F86" s="55" t="s">
        <v>127</v>
      </c>
      <c r="G86" s="52" t="s">
        <v>482</v>
      </c>
      <c r="H86" s="39"/>
      <c r="I86" s="53">
        <f t="shared" si="2"/>
      </c>
      <c r="J86" s="54"/>
      <c r="Q86" s="17">
        <v>2632</v>
      </c>
    </row>
    <row r="87" spans="1:17" s="17" customFormat="1" ht="12.75" customHeight="1">
      <c r="A87" s="48">
        <v>80</v>
      </c>
      <c r="B87" s="49">
        <v>220</v>
      </c>
      <c r="C87" s="50" t="s">
        <v>262</v>
      </c>
      <c r="D87" s="51">
        <v>1968</v>
      </c>
      <c r="E87" s="55" t="s">
        <v>20</v>
      </c>
      <c r="F87" s="55" t="s">
        <v>263</v>
      </c>
      <c r="G87" s="52" t="s">
        <v>483</v>
      </c>
      <c r="H87" s="39"/>
      <c r="I87" s="53" t="str">
        <f t="shared" si="2"/>
        <v>M40</v>
      </c>
      <c r="J87" s="54">
        <v>14</v>
      </c>
      <c r="Q87" s="17">
        <v>2639</v>
      </c>
    </row>
    <row r="88" spans="1:17" s="17" customFormat="1" ht="12.75" customHeight="1">
      <c r="A88" s="48">
        <v>81</v>
      </c>
      <c r="B88" s="49">
        <v>125</v>
      </c>
      <c r="C88" s="50" t="s">
        <v>141</v>
      </c>
      <c r="D88" s="51">
        <v>1974</v>
      </c>
      <c r="E88" s="55" t="s">
        <v>20</v>
      </c>
      <c r="F88" s="55"/>
      <c r="G88" s="52" t="s">
        <v>484</v>
      </c>
      <c r="H88" s="39"/>
      <c r="I88" s="53" t="str">
        <f t="shared" si="2"/>
        <v>M40</v>
      </c>
      <c r="J88" s="54">
        <v>15</v>
      </c>
      <c r="Q88" s="17">
        <v>2640</v>
      </c>
    </row>
    <row r="89" spans="1:17" s="17" customFormat="1" ht="12.75" customHeight="1">
      <c r="A89" s="48">
        <v>82</v>
      </c>
      <c r="B89" s="49">
        <v>141</v>
      </c>
      <c r="C89" s="50" t="s">
        <v>179</v>
      </c>
      <c r="D89" s="51">
        <v>1977</v>
      </c>
      <c r="E89" s="55" t="s">
        <v>77</v>
      </c>
      <c r="F89" s="55" t="s">
        <v>158</v>
      </c>
      <c r="G89" s="52" t="s">
        <v>485</v>
      </c>
      <c r="H89" s="39"/>
      <c r="I89" s="53">
        <f t="shared" si="2"/>
      </c>
      <c r="J89" s="54"/>
      <c r="Q89" s="17">
        <v>2644</v>
      </c>
    </row>
    <row r="90" spans="1:17" s="17" customFormat="1" ht="12.75" customHeight="1">
      <c r="A90" s="48">
        <v>83</v>
      </c>
      <c r="B90" s="49">
        <v>127</v>
      </c>
      <c r="C90" s="50" t="s">
        <v>40</v>
      </c>
      <c r="D90" s="51">
        <v>1967</v>
      </c>
      <c r="E90" s="55" t="s">
        <v>20</v>
      </c>
      <c r="F90" s="55"/>
      <c r="G90" s="52" t="s">
        <v>486</v>
      </c>
      <c r="H90" s="39"/>
      <c r="I90" s="53" t="str">
        <f t="shared" si="2"/>
        <v>M40</v>
      </c>
      <c r="J90" s="54">
        <v>16</v>
      </c>
      <c r="Q90" s="17">
        <v>2658</v>
      </c>
    </row>
    <row r="91" spans="1:17" s="17" customFormat="1" ht="12.75" customHeight="1">
      <c r="A91" s="48">
        <v>84</v>
      </c>
      <c r="B91" s="49">
        <v>275</v>
      </c>
      <c r="C91" s="50" t="s">
        <v>349</v>
      </c>
      <c r="D91" s="51">
        <v>1984</v>
      </c>
      <c r="E91" s="55" t="s">
        <v>20</v>
      </c>
      <c r="F91" s="59" t="s">
        <v>350</v>
      </c>
      <c r="G91" s="52" t="s">
        <v>487</v>
      </c>
      <c r="H91" s="39"/>
      <c r="I91" s="53">
        <f t="shared" si="2"/>
      </c>
      <c r="J91" s="54"/>
      <c r="Q91" s="17">
        <v>2663</v>
      </c>
    </row>
    <row r="92" spans="1:17" s="17" customFormat="1" ht="12.75" customHeight="1">
      <c r="A92" s="48">
        <v>85</v>
      </c>
      <c r="B92" s="49">
        <v>120</v>
      </c>
      <c r="C92" s="50" t="s">
        <v>135</v>
      </c>
      <c r="D92" s="51">
        <v>1961</v>
      </c>
      <c r="E92" s="55" t="s">
        <v>136</v>
      </c>
      <c r="F92" s="55" t="s">
        <v>137</v>
      </c>
      <c r="G92" s="52" t="s">
        <v>489</v>
      </c>
      <c r="H92" s="39"/>
      <c r="I92" s="53" t="str">
        <f t="shared" si="2"/>
        <v>M50</v>
      </c>
      <c r="J92" s="54">
        <v>11</v>
      </c>
      <c r="Q92" s="17">
        <v>2675</v>
      </c>
    </row>
    <row r="93" spans="1:17" s="17" customFormat="1" ht="12.75" customHeight="1">
      <c r="A93" s="48">
        <v>86</v>
      </c>
      <c r="B93" s="49">
        <v>148</v>
      </c>
      <c r="C93" s="50" t="s">
        <v>184</v>
      </c>
      <c r="D93" s="51">
        <v>1972</v>
      </c>
      <c r="E93" s="55" t="s">
        <v>20</v>
      </c>
      <c r="F93" s="55" t="s">
        <v>18</v>
      </c>
      <c r="G93" s="52" t="s">
        <v>490</v>
      </c>
      <c r="H93" s="39"/>
      <c r="I93" s="53" t="str">
        <f t="shared" si="2"/>
        <v>M40</v>
      </c>
      <c r="J93" s="54">
        <v>17</v>
      </c>
      <c r="Q93" s="17">
        <v>2676</v>
      </c>
    </row>
    <row r="94" spans="1:17" s="17" customFormat="1" ht="12.75" customHeight="1">
      <c r="A94" s="48">
        <v>87</v>
      </c>
      <c r="B94" s="49">
        <v>128</v>
      </c>
      <c r="C94" s="50" t="s">
        <v>167</v>
      </c>
      <c r="D94" s="51">
        <v>1966</v>
      </c>
      <c r="E94" s="55" t="s">
        <v>20</v>
      </c>
      <c r="F94" s="55"/>
      <c r="G94" s="52" t="s">
        <v>491</v>
      </c>
      <c r="H94" s="39"/>
      <c r="I94" s="53" t="str">
        <f t="shared" si="2"/>
        <v>M40</v>
      </c>
      <c r="J94" s="54">
        <v>18</v>
      </c>
      <c r="Q94" s="17">
        <v>2680</v>
      </c>
    </row>
    <row r="95" spans="1:17" s="17" customFormat="1" ht="12.75" customHeight="1">
      <c r="A95" s="48">
        <v>88</v>
      </c>
      <c r="B95" s="49">
        <v>180</v>
      </c>
      <c r="C95" s="50" t="s">
        <v>52</v>
      </c>
      <c r="D95" s="51">
        <v>1960</v>
      </c>
      <c r="E95" s="55" t="s">
        <v>20</v>
      </c>
      <c r="F95" s="56"/>
      <c r="G95" s="52" t="s">
        <v>492</v>
      </c>
      <c r="H95" s="39"/>
      <c r="I95" s="53" t="str">
        <f t="shared" si="2"/>
        <v>M50</v>
      </c>
      <c r="J95" s="54">
        <v>12</v>
      </c>
      <c r="Q95" s="17">
        <v>2686</v>
      </c>
    </row>
    <row r="96" spans="1:17" s="17" customFormat="1" ht="12.75" customHeight="1">
      <c r="A96" s="48">
        <v>89</v>
      </c>
      <c r="B96" s="49">
        <v>186</v>
      </c>
      <c r="C96" s="50" t="s">
        <v>231</v>
      </c>
      <c r="D96" s="51">
        <v>1979</v>
      </c>
      <c r="E96" s="55" t="s">
        <v>198</v>
      </c>
      <c r="F96" s="55" t="s">
        <v>147</v>
      </c>
      <c r="G96" s="52" t="s">
        <v>494</v>
      </c>
      <c r="H96" s="39"/>
      <c r="I96" s="53">
        <f t="shared" si="2"/>
      </c>
      <c r="J96" s="54"/>
      <c r="Q96" s="17">
        <v>2720</v>
      </c>
    </row>
    <row r="97" spans="1:17" s="17" customFormat="1" ht="12.75" customHeight="1">
      <c r="A97" s="48">
        <v>90</v>
      </c>
      <c r="B97" s="49">
        <v>252</v>
      </c>
      <c r="C97" s="50" t="s">
        <v>73</v>
      </c>
      <c r="D97" s="51">
        <v>1985</v>
      </c>
      <c r="E97" s="55" t="s">
        <v>20</v>
      </c>
      <c r="F97" s="59"/>
      <c r="G97" s="52" t="s">
        <v>495</v>
      </c>
      <c r="H97" s="39"/>
      <c r="I97" s="53">
        <f t="shared" si="2"/>
      </c>
      <c r="J97" s="54"/>
      <c r="Q97" s="17">
        <v>2726</v>
      </c>
    </row>
    <row r="98" spans="1:17" s="17" customFormat="1" ht="12.75" customHeight="1">
      <c r="A98" s="48">
        <v>91</v>
      </c>
      <c r="B98" s="49">
        <v>160</v>
      </c>
      <c r="C98" s="50" t="s">
        <v>191</v>
      </c>
      <c r="D98" s="51">
        <v>1979</v>
      </c>
      <c r="E98" s="55" t="s">
        <v>20</v>
      </c>
      <c r="F98" s="55" t="s">
        <v>158</v>
      </c>
      <c r="G98" s="52" t="s">
        <v>496</v>
      </c>
      <c r="H98" s="39"/>
      <c r="I98" s="53">
        <f t="shared" si="2"/>
      </c>
      <c r="J98" s="54"/>
      <c r="Q98" s="17">
        <v>2730</v>
      </c>
    </row>
    <row r="99" spans="1:17" s="17" customFormat="1" ht="12.75" customHeight="1">
      <c r="A99" s="48">
        <v>92</v>
      </c>
      <c r="B99" s="49">
        <v>168</v>
      </c>
      <c r="C99" s="50" t="s">
        <v>202</v>
      </c>
      <c r="D99" s="51">
        <v>1984</v>
      </c>
      <c r="E99" s="55" t="s">
        <v>20</v>
      </c>
      <c r="F99" s="55" t="s">
        <v>203</v>
      </c>
      <c r="G99" s="52" t="s">
        <v>497</v>
      </c>
      <c r="H99" s="39"/>
      <c r="I99" s="53">
        <f t="shared" si="2"/>
      </c>
      <c r="J99" s="54"/>
      <c r="Q99" s="17">
        <v>2756</v>
      </c>
    </row>
    <row r="100" spans="1:17" s="17" customFormat="1" ht="12.75" customHeight="1">
      <c r="A100" s="48">
        <v>93</v>
      </c>
      <c r="B100" s="49">
        <v>236</v>
      </c>
      <c r="C100" s="50" t="s">
        <v>298</v>
      </c>
      <c r="D100" s="51">
        <v>1988</v>
      </c>
      <c r="E100" s="55" t="s">
        <v>20</v>
      </c>
      <c r="F100" s="59"/>
      <c r="G100" s="52" t="s">
        <v>498</v>
      </c>
      <c r="H100" s="39"/>
      <c r="I100" s="53">
        <f t="shared" si="2"/>
      </c>
      <c r="J100" s="54"/>
      <c r="Q100" s="17">
        <v>2767</v>
      </c>
    </row>
    <row r="101" spans="1:17" s="17" customFormat="1" ht="12.75" customHeight="1">
      <c r="A101" s="48">
        <v>94</v>
      </c>
      <c r="B101" s="49">
        <v>143</v>
      </c>
      <c r="C101" s="50" t="s">
        <v>180</v>
      </c>
      <c r="D101" s="51">
        <v>1987</v>
      </c>
      <c r="E101" s="55" t="s">
        <v>20</v>
      </c>
      <c r="F101" s="55" t="s">
        <v>158</v>
      </c>
      <c r="G101" s="52" t="s">
        <v>499</v>
      </c>
      <c r="H101" s="39"/>
      <c r="I101" s="53">
        <f t="shared" si="2"/>
      </c>
      <c r="J101" s="54"/>
      <c r="Q101" s="17">
        <v>2777</v>
      </c>
    </row>
    <row r="102" spans="1:17" s="17" customFormat="1" ht="12.75" customHeight="1">
      <c r="A102" s="48">
        <v>95</v>
      </c>
      <c r="B102" s="49">
        <v>260</v>
      </c>
      <c r="C102" s="50" t="s">
        <v>335</v>
      </c>
      <c r="D102" s="51">
        <v>2000</v>
      </c>
      <c r="E102" s="55" t="s">
        <v>336</v>
      </c>
      <c r="F102" s="59" t="s">
        <v>50</v>
      </c>
      <c r="G102" s="52" t="s">
        <v>500</v>
      </c>
      <c r="H102" s="39"/>
      <c r="I102" s="53" t="str">
        <f t="shared" si="2"/>
        <v>M17</v>
      </c>
      <c r="J102" s="54">
        <v>5</v>
      </c>
      <c r="Q102" s="17">
        <v>2778</v>
      </c>
    </row>
    <row r="103" spans="1:17" s="17" customFormat="1" ht="12.75" customHeight="1">
      <c r="A103" s="48">
        <v>96</v>
      </c>
      <c r="B103" s="49">
        <v>208</v>
      </c>
      <c r="C103" s="50" t="s">
        <v>250</v>
      </c>
      <c r="D103" s="51">
        <v>1988</v>
      </c>
      <c r="E103" s="55" t="s">
        <v>20</v>
      </c>
      <c r="F103" s="55"/>
      <c r="G103" s="52" t="s">
        <v>501</v>
      </c>
      <c r="H103" s="39"/>
      <c r="I103" s="53">
        <f t="shared" si="2"/>
      </c>
      <c r="J103" s="54"/>
      <c r="Q103" s="17">
        <v>2783</v>
      </c>
    </row>
    <row r="104" spans="1:17" s="17" customFormat="1" ht="12.75" customHeight="1">
      <c r="A104" s="48">
        <v>97</v>
      </c>
      <c r="B104" s="49">
        <v>149</v>
      </c>
      <c r="C104" s="50" t="s">
        <v>49</v>
      </c>
      <c r="D104" s="51">
        <v>1963</v>
      </c>
      <c r="E104" s="55" t="s">
        <v>20</v>
      </c>
      <c r="F104" s="55" t="s">
        <v>158</v>
      </c>
      <c r="G104" s="52" t="s">
        <v>502</v>
      </c>
      <c r="H104" s="39"/>
      <c r="I104" s="53" t="str">
        <f aca="true" t="shared" si="3" ref="I104:I135">IF(AND(D104&gt;=1956,D104&lt;=1965),"M50",IF(AND(D104&gt;=1966,D104&lt;=1975),"M40",IF(AND(D104&gt;=1996,D104&lt;=1997),"M18",IF(AND(D104&gt;=1998,D104&lt;=2014),"M17",""))))</f>
        <v>M50</v>
      </c>
      <c r="J104" s="54">
        <v>13</v>
      </c>
      <c r="Q104" s="17">
        <v>2789</v>
      </c>
    </row>
    <row r="105" spans="1:17" s="17" customFormat="1" ht="12.75" customHeight="1">
      <c r="A105" s="48">
        <v>98</v>
      </c>
      <c r="B105" s="49">
        <v>261</v>
      </c>
      <c r="C105" s="50" t="s">
        <v>78</v>
      </c>
      <c r="D105" s="51">
        <v>1986</v>
      </c>
      <c r="E105" s="55" t="s">
        <v>20</v>
      </c>
      <c r="F105" s="59"/>
      <c r="G105" s="52" t="s">
        <v>503</v>
      </c>
      <c r="H105" s="39"/>
      <c r="I105" s="53">
        <f t="shared" si="3"/>
      </c>
      <c r="J105" s="54"/>
      <c r="Q105" s="17">
        <v>2818</v>
      </c>
    </row>
    <row r="106" spans="1:17" s="17" customFormat="1" ht="12.75" customHeight="1">
      <c r="A106" s="48">
        <v>99</v>
      </c>
      <c r="B106" s="49">
        <v>166</v>
      </c>
      <c r="C106" s="50" t="s">
        <v>197</v>
      </c>
      <c r="D106" s="51">
        <v>1967</v>
      </c>
      <c r="E106" s="55" t="s">
        <v>198</v>
      </c>
      <c r="F106" s="55"/>
      <c r="G106" s="52" t="s">
        <v>504</v>
      </c>
      <c r="H106" s="39"/>
      <c r="I106" s="53" t="str">
        <f t="shared" si="3"/>
        <v>M40</v>
      </c>
      <c r="J106" s="54">
        <v>19</v>
      </c>
      <c r="Q106" s="17">
        <v>2828</v>
      </c>
    </row>
    <row r="107" spans="1:17" s="17" customFormat="1" ht="12.75" customHeight="1">
      <c r="A107" s="48">
        <v>100</v>
      </c>
      <c r="B107" s="49">
        <v>204</v>
      </c>
      <c r="C107" s="50" t="s">
        <v>249</v>
      </c>
      <c r="D107" s="51">
        <v>1969</v>
      </c>
      <c r="E107" s="55" t="s">
        <v>20</v>
      </c>
      <c r="F107" s="55" t="s">
        <v>16</v>
      </c>
      <c r="G107" s="52" t="s">
        <v>505</v>
      </c>
      <c r="H107" s="39"/>
      <c r="I107" s="53" t="str">
        <f t="shared" si="3"/>
        <v>M40</v>
      </c>
      <c r="J107" s="54">
        <v>20</v>
      </c>
      <c r="Q107" s="17">
        <v>2836</v>
      </c>
    </row>
    <row r="108" spans="1:17" s="17" customFormat="1" ht="12.75" customHeight="1">
      <c r="A108" s="48">
        <v>101</v>
      </c>
      <c r="B108" s="49">
        <v>185</v>
      </c>
      <c r="C108" s="50" t="s">
        <v>230</v>
      </c>
      <c r="D108" s="51">
        <v>1965</v>
      </c>
      <c r="E108" s="55" t="s">
        <v>198</v>
      </c>
      <c r="F108" s="55" t="s">
        <v>162</v>
      </c>
      <c r="G108" s="52" t="s">
        <v>505</v>
      </c>
      <c r="H108" s="39"/>
      <c r="I108" s="53" t="str">
        <f t="shared" si="3"/>
        <v>M50</v>
      </c>
      <c r="J108" s="54">
        <v>14</v>
      </c>
      <c r="Q108" s="17">
        <v>2836</v>
      </c>
    </row>
    <row r="109" spans="1:17" s="17" customFormat="1" ht="12.75" customHeight="1">
      <c r="A109" s="48">
        <v>102</v>
      </c>
      <c r="B109" s="49">
        <v>161</v>
      </c>
      <c r="C109" s="50" t="s">
        <v>194</v>
      </c>
      <c r="D109" s="51">
        <v>1971</v>
      </c>
      <c r="E109" s="55" t="s">
        <v>195</v>
      </c>
      <c r="F109" s="55"/>
      <c r="G109" s="52" t="s">
        <v>506</v>
      </c>
      <c r="H109" s="39"/>
      <c r="I109" s="53" t="str">
        <f t="shared" si="3"/>
        <v>M40</v>
      </c>
      <c r="J109" s="54">
        <v>21</v>
      </c>
      <c r="Q109" s="17">
        <v>2862</v>
      </c>
    </row>
    <row r="110" spans="1:17" s="17" customFormat="1" ht="12.75" customHeight="1">
      <c r="A110" s="48">
        <v>103</v>
      </c>
      <c r="B110" s="49">
        <v>209</v>
      </c>
      <c r="C110" s="50" t="s">
        <v>251</v>
      </c>
      <c r="D110" s="51">
        <v>1984</v>
      </c>
      <c r="E110" s="55" t="s">
        <v>20</v>
      </c>
      <c r="F110" s="55" t="s">
        <v>252</v>
      </c>
      <c r="G110" s="52" t="s">
        <v>508</v>
      </c>
      <c r="H110" s="39"/>
      <c r="I110" s="53">
        <f t="shared" si="3"/>
      </c>
      <c r="J110" s="54"/>
      <c r="Q110" s="17">
        <v>2868</v>
      </c>
    </row>
    <row r="111" spans="1:17" s="17" customFormat="1" ht="12.75" customHeight="1">
      <c r="A111" s="48">
        <v>104</v>
      </c>
      <c r="B111" s="49">
        <v>107</v>
      </c>
      <c r="C111" s="50" t="s">
        <v>129</v>
      </c>
      <c r="D111" s="51">
        <v>1959</v>
      </c>
      <c r="E111" s="55" t="s">
        <v>20</v>
      </c>
      <c r="F111" s="55" t="s">
        <v>125</v>
      </c>
      <c r="G111" s="52" t="s">
        <v>509</v>
      </c>
      <c r="H111" s="39"/>
      <c r="I111" s="53" t="str">
        <f t="shared" si="3"/>
        <v>M50</v>
      </c>
      <c r="J111" s="54">
        <v>15</v>
      </c>
      <c r="Q111" s="17">
        <v>2869</v>
      </c>
    </row>
    <row r="112" spans="1:17" s="17" customFormat="1" ht="12.75" customHeight="1">
      <c r="A112" s="48">
        <v>105</v>
      </c>
      <c r="B112" s="49">
        <v>132</v>
      </c>
      <c r="C112" s="50" t="s">
        <v>170</v>
      </c>
      <c r="D112" s="51">
        <v>1972</v>
      </c>
      <c r="E112" s="55" t="s">
        <v>20</v>
      </c>
      <c r="F112" s="55" t="s">
        <v>147</v>
      </c>
      <c r="G112" s="52" t="s">
        <v>510</v>
      </c>
      <c r="H112" s="39"/>
      <c r="I112" s="53" t="str">
        <f t="shared" si="3"/>
        <v>M40</v>
      </c>
      <c r="J112" s="54">
        <v>22</v>
      </c>
      <c r="Q112" s="17">
        <v>2877</v>
      </c>
    </row>
    <row r="113" spans="1:17" s="17" customFormat="1" ht="12.75" customHeight="1">
      <c r="A113" s="48">
        <v>106</v>
      </c>
      <c r="B113" s="49">
        <v>237</v>
      </c>
      <c r="C113" s="50" t="s">
        <v>300</v>
      </c>
      <c r="D113" s="51">
        <v>1984</v>
      </c>
      <c r="E113" s="55" t="s">
        <v>20</v>
      </c>
      <c r="F113" s="59" t="s">
        <v>301</v>
      </c>
      <c r="G113" s="52" t="s">
        <v>511</v>
      </c>
      <c r="H113" s="39"/>
      <c r="I113" s="53">
        <f t="shared" si="3"/>
      </c>
      <c r="J113" s="54"/>
      <c r="Q113" s="17">
        <v>2883</v>
      </c>
    </row>
    <row r="114" spans="1:17" s="17" customFormat="1" ht="12.75" customHeight="1">
      <c r="A114" s="48">
        <v>107</v>
      </c>
      <c r="B114" s="49">
        <v>277</v>
      </c>
      <c r="C114" s="50" t="s">
        <v>352</v>
      </c>
      <c r="D114" s="51">
        <v>1982</v>
      </c>
      <c r="E114" s="55" t="s">
        <v>20</v>
      </c>
      <c r="F114" s="59" t="s">
        <v>233</v>
      </c>
      <c r="G114" s="52" t="s">
        <v>33</v>
      </c>
      <c r="H114" s="39"/>
      <c r="I114" s="53">
        <f t="shared" si="3"/>
      </c>
      <c r="J114" s="54"/>
      <c r="Q114" s="17">
        <v>2895</v>
      </c>
    </row>
    <row r="115" spans="1:17" s="17" customFormat="1" ht="12.75" customHeight="1">
      <c r="A115" s="48">
        <v>108</v>
      </c>
      <c r="B115" s="49">
        <v>176</v>
      </c>
      <c r="C115" s="50" t="s">
        <v>208</v>
      </c>
      <c r="D115" s="51">
        <v>1988</v>
      </c>
      <c r="E115" s="55" t="s">
        <v>20</v>
      </c>
      <c r="F115" s="55" t="s">
        <v>158</v>
      </c>
      <c r="G115" s="52" t="s">
        <v>512</v>
      </c>
      <c r="H115" s="39"/>
      <c r="I115" s="53">
        <f t="shared" si="3"/>
      </c>
      <c r="J115" s="54"/>
      <c r="Q115" s="17">
        <v>2902</v>
      </c>
    </row>
    <row r="116" spans="1:17" s="17" customFormat="1" ht="12.75" customHeight="1">
      <c r="A116" s="48">
        <v>109</v>
      </c>
      <c r="B116" s="49">
        <v>217</v>
      </c>
      <c r="C116" s="50" t="s">
        <v>260</v>
      </c>
      <c r="D116" s="51">
        <v>1988</v>
      </c>
      <c r="E116" s="55" t="s">
        <v>20</v>
      </c>
      <c r="F116" s="55"/>
      <c r="G116" s="52" t="s">
        <v>513</v>
      </c>
      <c r="H116" s="39"/>
      <c r="I116" s="53">
        <f t="shared" si="3"/>
      </c>
      <c r="J116" s="54"/>
      <c r="Q116" s="17">
        <v>2918</v>
      </c>
    </row>
    <row r="117" spans="1:17" s="17" customFormat="1" ht="12.75" customHeight="1">
      <c r="A117" s="48">
        <v>110</v>
      </c>
      <c r="B117" s="49">
        <v>173</v>
      </c>
      <c r="C117" s="50" t="s">
        <v>206</v>
      </c>
      <c r="D117" s="51">
        <v>1985</v>
      </c>
      <c r="E117" s="55" t="s">
        <v>20</v>
      </c>
      <c r="F117" s="55"/>
      <c r="G117" s="52" t="s">
        <v>513</v>
      </c>
      <c r="H117" s="39"/>
      <c r="I117" s="53">
        <f t="shared" si="3"/>
      </c>
      <c r="J117" s="54"/>
      <c r="Q117" s="17">
        <v>2918</v>
      </c>
    </row>
    <row r="118" spans="1:17" s="17" customFormat="1" ht="12.75" customHeight="1">
      <c r="A118" s="48">
        <v>111</v>
      </c>
      <c r="B118" s="49">
        <v>131</v>
      </c>
      <c r="C118" s="50" t="s">
        <v>169</v>
      </c>
      <c r="D118" s="51">
        <v>1986</v>
      </c>
      <c r="E118" s="55" t="s">
        <v>20</v>
      </c>
      <c r="F118" s="55"/>
      <c r="G118" s="52" t="s">
        <v>514</v>
      </c>
      <c r="H118" s="39"/>
      <c r="I118" s="53">
        <f t="shared" si="3"/>
      </c>
      <c r="J118" s="54"/>
      <c r="Q118" s="17">
        <v>2919</v>
      </c>
    </row>
    <row r="119" spans="1:17" s="17" customFormat="1" ht="12.75" customHeight="1">
      <c r="A119" s="48">
        <v>112</v>
      </c>
      <c r="B119" s="49">
        <v>202</v>
      </c>
      <c r="C119" s="50" t="s">
        <v>248</v>
      </c>
      <c r="D119" s="51">
        <v>1982</v>
      </c>
      <c r="E119" s="55" t="s">
        <v>20</v>
      </c>
      <c r="F119" s="55" t="s">
        <v>158</v>
      </c>
      <c r="G119" s="52" t="s">
        <v>517</v>
      </c>
      <c r="H119" s="39"/>
      <c r="I119" s="53">
        <f t="shared" si="3"/>
      </c>
      <c r="J119" s="54"/>
      <c r="Q119" s="17">
        <v>2958</v>
      </c>
    </row>
    <row r="120" spans="1:17" s="17" customFormat="1" ht="12.75" customHeight="1">
      <c r="A120" s="48">
        <v>113</v>
      </c>
      <c r="B120" s="49">
        <v>218</v>
      </c>
      <c r="C120" s="50" t="s">
        <v>261</v>
      </c>
      <c r="D120" s="51">
        <v>1970</v>
      </c>
      <c r="E120" s="55" t="s">
        <v>20</v>
      </c>
      <c r="F120" s="55"/>
      <c r="G120" s="52" t="s">
        <v>518</v>
      </c>
      <c r="H120" s="39"/>
      <c r="I120" s="53" t="str">
        <f t="shared" si="3"/>
        <v>M40</v>
      </c>
      <c r="J120" s="54">
        <v>23</v>
      </c>
      <c r="Q120" s="17">
        <v>2963</v>
      </c>
    </row>
    <row r="121" spans="1:17" s="17" customFormat="1" ht="12.75" customHeight="1">
      <c r="A121" s="48">
        <v>114</v>
      </c>
      <c r="B121" s="49">
        <v>231</v>
      </c>
      <c r="C121" s="50" t="s">
        <v>294</v>
      </c>
      <c r="D121" s="51">
        <v>1981</v>
      </c>
      <c r="E121" s="55" t="s">
        <v>20</v>
      </c>
      <c r="F121" s="55" t="s">
        <v>162</v>
      </c>
      <c r="G121" s="52" t="s">
        <v>519</v>
      </c>
      <c r="H121" s="39"/>
      <c r="I121" s="53">
        <f t="shared" si="3"/>
      </c>
      <c r="J121" s="54"/>
      <c r="Q121" s="17">
        <v>2974</v>
      </c>
    </row>
    <row r="122" spans="1:17" s="17" customFormat="1" ht="12.75" customHeight="1">
      <c r="A122" s="48">
        <v>115</v>
      </c>
      <c r="B122" s="49">
        <v>249</v>
      </c>
      <c r="C122" s="50" t="s">
        <v>326</v>
      </c>
      <c r="D122" s="51">
        <v>1963</v>
      </c>
      <c r="E122" s="55" t="s">
        <v>314</v>
      </c>
      <c r="F122" s="59" t="s">
        <v>50</v>
      </c>
      <c r="G122" s="52" t="s">
        <v>520</v>
      </c>
      <c r="H122" s="39"/>
      <c r="I122" s="53" t="str">
        <f t="shared" si="3"/>
        <v>M50</v>
      </c>
      <c r="J122" s="54">
        <v>16</v>
      </c>
      <c r="Q122" s="17">
        <v>2982</v>
      </c>
    </row>
    <row r="123" spans="1:17" s="17" customFormat="1" ht="12.75" customHeight="1">
      <c r="A123" s="48">
        <v>116</v>
      </c>
      <c r="B123" s="49">
        <v>235</v>
      </c>
      <c r="C123" s="50" t="s">
        <v>296</v>
      </c>
      <c r="D123" s="51">
        <v>1986</v>
      </c>
      <c r="E123" s="55" t="s">
        <v>20</v>
      </c>
      <c r="F123" s="59" t="s">
        <v>297</v>
      </c>
      <c r="G123" s="52" t="s">
        <v>523</v>
      </c>
      <c r="H123" s="39"/>
      <c r="I123" s="53">
        <f t="shared" si="3"/>
      </c>
      <c r="J123" s="54"/>
      <c r="Q123" s="17">
        <v>3022</v>
      </c>
    </row>
    <row r="124" spans="1:17" s="17" customFormat="1" ht="12.75" customHeight="1">
      <c r="A124" s="48">
        <v>117</v>
      </c>
      <c r="B124" s="49">
        <v>262</v>
      </c>
      <c r="C124" s="50" t="s">
        <v>337</v>
      </c>
      <c r="D124" s="51">
        <v>1961</v>
      </c>
      <c r="E124" s="55" t="s">
        <v>20</v>
      </c>
      <c r="F124" s="59"/>
      <c r="G124" s="52" t="s">
        <v>525</v>
      </c>
      <c r="H124" s="39"/>
      <c r="I124" s="53" t="str">
        <f t="shared" si="3"/>
        <v>M50</v>
      </c>
      <c r="J124" s="54">
        <v>17</v>
      </c>
      <c r="Q124" s="17">
        <v>3049</v>
      </c>
    </row>
    <row r="125" spans="1:17" s="17" customFormat="1" ht="12.75" customHeight="1">
      <c r="A125" s="48">
        <v>118</v>
      </c>
      <c r="B125" s="49">
        <v>253</v>
      </c>
      <c r="C125" s="50" t="s">
        <v>329</v>
      </c>
      <c r="D125" s="51">
        <v>1974</v>
      </c>
      <c r="E125" s="55" t="s">
        <v>20</v>
      </c>
      <c r="F125" s="59"/>
      <c r="G125" s="52" t="s">
        <v>527</v>
      </c>
      <c r="H125" s="39"/>
      <c r="I125" s="53" t="str">
        <f t="shared" si="3"/>
        <v>M40</v>
      </c>
      <c r="J125" s="54"/>
      <c r="Q125" s="17">
        <v>3052</v>
      </c>
    </row>
    <row r="126" spans="1:17" s="17" customFormat="1" ht="12.75" customHeight="1">
      <c r="A126" s="48">
        <v>119</v>
      </c>
      <c r="B126" s="49">
        <v>268</v>
      </c>
      <c r="C126" s="50" t="s">
        <v>346</v>
      </c>
      <c r="D126" s="51">
        <v>1976</v>
      </c>
      <c r="E126" s="55" t="s">
        <v>20</v>
      </c>
      <c r="F126" s="59"/>
      <c r="G126" s="52" t="s">
        <v>528</v>
      </c>
      <c r="H126" s="39"/>
      <c r="I126" s="53">
        <f t="shared" si="3"/>
      </c>
      <c r="J126" s="54"/>
      <c r="Q126" s="17">
        <v>3083</v>
      </c>
    </row>
    <row r="127" spans="1:17" s="17" customFormat="1" ht="12.75" customHeight="1">
      <c r="A127" s="48">
        <v>120</v>
      </c>
      <c r="B127" s="49">
        <v>110</v>
      </c>
      <c r="C127" s="50" t="s">
        <v>130</v>
      </c>
      <c r="D127" s="51">
        <v>1994</v>
      </c>
      <c r="E127" s="55" t="s">
        <v>131</v>
      </c>
      <c r="F127" s="55" t="s">
        <v>132</v>
      </c>
      <c r="G127" s="52" t="s">
        <v>529</v>
      </c>
      <c r="H127" s="39"/>
      <c r="I127" s="53">
        <f t="shared" si="3"/>
      </c>
      <c r="J127" s="54"/>
      <c r="Q127" s="17">
        <v>3091</v>
      </c>
    </row>
    <row r="128" spans="1:17" s="17" customFormat="1" ht="12.75" customHeight="1">
      <c r="A128" s="48">
        <v>121</v>
      </c>
      <c r="B128" s="49">
        <v>255</v>
      </c>
      <c r="C128" s="50" t="s">
        <v>331</v>
      </c>
      <c r="D128" s="51">
        <v>1964</v>
      </c>
      <c r="E128" s="55" t="s">
        <v>20</v>
      </c>
      <c r="F128" s="59"/>
      <c r="G128" s="52" t="s">
        <v>532</v>
      </c>
      <c r="H128" s="39"/>
      <c r="I128" s="53" t="str">
        <f t="shared" si="3"/>
        <v>M50</v>
      </c>
      <c r="J128" s="54"/>
      <c r="Q128" s="17">
        <v>3117</v>
      </c>
    </row>
    <row r="129" spans="1:17" s="17" customFormat="1" ht="12.75" customHeight="1">
      <c r="A129" s="48">
        <v>122</v>
      </c>
      <c r="B129" s="49">
        <v>124</v>
      </c>
      <c r="C129" s="50" t="s">
        <v>139</v>
      </c>
      <c r="D129" s="51">
        <v>1991</v>
      </c>
      <c r="E129" s="55" t="s">
        <v>140</v>
      </c>
      <c r="F129" s="55"/>
      <c r="G129" s="52" t="s">
        <v>533</v>
      </c>
      <c r="H129" s="39"/>
      <c r="I129" s="53">
        <f t="shared" si="3"/>
      </c>
      <c r="J129" s="54"/>
      <c r="Q129" s="17">
        <v>3182</v>
      </c>
    </row>
    <row r="130" spans="1:17" s="17" customFormat="1" ht="12.75" customHeight="1">
      <c r="A130" s="48">
        <v>123</v>
      </c>
      <c r="B130" s="49">
        <v>274</v>
      </c>
      <c r="C130" s="50" t="s">
        <v>85</v>
      </c>
      <c r="D130" s="51">
        <v>1960</v>
      </c>
      <c r="E130" s="55" t="s">
        <v>271</v>
      </c>
      <c r="F130" s="59"/>
      <c r="G130" s="52" t="s">
        <v>534</v>
      </c>
      <c r="H130" s="39"/>
      <c r="I130" s="53" t="str">
        <f t="shared" si="3"/>
        <v>M50</v>
      </c>
      <c r="J130" s="54"/>
      <c r="Q130" s="17">
        <v>3190</v>
      </c>
    </row>
    <row r="131" spans="1:17" s="17" customFormat="1" ht="12.75" customHeight="1">
      <c r="A131" s="48">
        <v>124</v>
      </c>
      <c r="B131" s="49">
        <v>205</v>
      </c>
      <c r="C131" s="50" t="s">
        <v>35</v>
      </c>
      <c r="D131" s="51">
        <v>1958</v>
      </c>
      <c r="E131" s="55" t="s">
        <v>20</v>
      </c>
      <c r="F131" s="55" t="s">
        <v>17</v>
      </c>
      <c r="G131" s="52" t="s">
        <v>535</v>
      </c>
      <c r="H131" s="39"/>
      <c r="I131" s="53" t="str">
        <f t="shared" si="3"/>
        <v>M50</v>
      </c>
      <c r="J131" s="54"/>
      <c r="Q131" s="17">
        <v>3215</v>
      </c>
    </row>
    <row r="132" spans="1:17" s="17" customFormat="1" ht="12.75" customHeight="1">
      <c r="A132" s="48">
        <v>125</v>
      </c>
      <c r="B132" s="49">
        <v>228</v>
      </c>
      <c r="C132" s="50" t="s">
        <v>92</v>
      </c>
      <c r="D132" s="51">
        <v>1986</v>
      </c>
      <c r="E132" s="55" t="s">
        <v>20</v>
      </c>
      <c r="F132" s="55"/>
      <c r="G132" s="52" t="s">
        <v>538</v>
      </c>
      <c r="H132" s="39"/>
      <c r="I132" s="53">
        <f t="shared" si="3"/>
      </c>
      <c r="J132" s="54"/>
      <c r="Q132" s="17">
        <v>3240</v>
      </c>
    </row>
    <row r="133" spans="1:17" s="17" customFormat="1" ht="12.75" customHeight="1">
      <c r="A133" s="48">
        <v>126</v>
      </c>
      <c r="B133" s="49">
        <v>169</v>
      </c>
      <c r="C133" s="50" t="s">
        <v>204</v>
      </c>
      <c r="D133" s="51">
        <v>1988</v>
      </c>
      <c r="E133" s="55" t="s">
        <v>20</v>
      </c>
      <c r="F133" s="55" t="s">
        <v>127</v>
      </c>
      <c r="G133" s="52" t="s">
        <v>539</v>
      </c>
      <c r="H133" s="39"/>
      <c r="I133" s="53">
        <f t="shared" si="3"/>
      </c>
      <c r="J133" s="54"/>
      <c r="Q133" s="17">
        <v>3243</v>
      </c>
    </row>
    <row r="134" spans="1:17" s="17" customFormat="1" ht="12.75" customHeight="1">
      <c r="A134" s="48">
        <v>127</v>
      </c>
      <c r="B134" s="49">
        <v>222</v>
      </c>
      <c r="C134" s="50" t="s">
        <v>267</v>
      </c>
      <c r="D134" s="51">
        <v>1972</v>
      </c>
      <c r="E134" s="55" t="s">
        <v>20</v>
      </c>
      <c r="F134" s="55"/>
      <c r="G134" s="52" t="s">
        <v>540</v>
      </c>
      <c r="H134" s="39"/>
      <c r="I134" s="53" t="str">
        <f t="shared" si="3"/>
        <v>M40</v>
      </c>
      <c r="J134" s="54"/>
      <c r="Q134" s="17">
        <v>3271</v>
      </c>
    </row>
    <row r="135" spans="1:17" s="17" customFormat="1" ht="12.75" customHeight="1">
      <c r="A135" s="48">
        <v>128</v>
      </c>
      <c r="B135" s="49">
        <v>140</v>
      </c>
      <c r="C135" s="50" t="s">
        <v>178</v>
      </c>
      <c r="D135" s="51">
        <v>1974</v>
      </c>
      <c r="E135" s="55" t="s">
        <v>77</v>
      </c>
      <c r="F135" s="55"/>
      <c r="G135" s="52" t="s">
        <v>542</v>
      </c>
      <c r="H135" s="39"/>
      <c r="I135" s="53" t="str">
        <f t="shared" si="3"/>
        <v>M40</v>
      </c>
      <c r="J135" s="54"/>
      <c r="Q135" s="17">
        <v>3294</v>
      </c>
    </row>
    <row r="136" spans="1:17" s="17" customFormat="1" ht="12.75" customHeight="1">
      <c r="A136" s="48">
        <v>129</v>
      </c>
      <c r="B136" s="49">
        <v>257</v>
      </c>
      <c r="C136" s="50" t="s">
        <v>338</v>
      </c>
      <c r="D136" s="51">
        <v>2003</v>
      </c>
      <c r="E136" s="55" t="s">
        <v>339</v>
      </c>
      <c r="F136" s="59"/>
      <c r="G136" s="52" t="s">
        <v>552</v>
      </c>
      <c r="H136" s="39"/>
      <c r="I136" s="53" t="str">
        <f aca="true" t="shared" si="4" ref="I136:I147">IF(AND(D136&gt;=1956,D136&lt;=1965),"M50",IF(AND(D136&gt;=1966,D136&lt;=1975),"M40",IF(AND(D136&gt;=1996,D136&lt;=1997),"M18",IF(AND(D136&gt;=1998,D136&lt;=2014),"M17",""))))</f>
        <v>M17</v>
      </c>
      <c r="J136" s="54"/>
      <c r="Q136" s="17">
        <v>3353</v>
      </c>
    </row>
    <row r="137" spans="1:17" s="17" customFormat="1" ht="12.75" customHeight="1">
      <c r="A137" s="48">
        <v>130</v>
      </c>
      <c r="B137" s="49">
        <v>273</v>
      </c>
      <c r="C137" s="50" t="s">
        <v>84</v>
      </c>
      <c r="D137" s="51">
        <v>1988</v>
      </c>
      <c r="E137" s="55" t="s">
        <v>271</v>
      </c>
      <c r="F137" s="59"/>
      <c r="G137" s="52" t="s">
        <v>553</v>
      </c>
      <c r="H137" s="39"/>
      <c r="I137" s="53">
        <f t="shared" si="4"/>
      </c>
      <c r="J137" s="54"/>
      <c r="Q137" s="17">
        <v>3359</v>
      </c>
    </row>
    <row r="138" spans="1:17" s="17" customFormat="1" ht="12.75" customHeight="1">
      <c r="A138" s="48">
        <v>131</v>
      </c>
      <c r="B138" s="49">
        <v>195</v>
      </c>
      <c r="C138" s="50" t="s">
        <v>240</v>
      </c>
      <c r="D138" s="51">
        <v>1991</v>
      </c>
      <c r="E138" s="55" t="s">
        <v>20</v>
      </c>
      <c r="F138" s="55"/>
      <c r="G138" s="52" t="s">
        <v>554</v>
      </c>
      <c r="H138" s="39"/>
      <c r="I138" s="53">
        <f t="shared" si="4"/>
      </c>
      <c r="J138" s="54"/>
      <c r="Q138" s="17">
        <v>3361</v>
      </c>
    </row>
    <row r="139" spans="1:17" s="17" customFormat="1" ht="12.75" customHeight="1">
      <c r="A139" s="48">
        <v>132</v>
      </c>
      <c r="B139" s="49">
        <v>258</v>
      </c>
      <c r="C139" s="50" t="s">
        <v>334</v>
      </c>
      <c r="D139" s="51">
        <v>1987</v>
      </c>
      <c r="E139" s="55" t="s">
        <v>20</v>
      </c>
      <c r="F139" s="59"/>
      <c r="G139" s="52" t="s">
        <v>555</v>
      </c>
      <c r="H139" s="39"/>
      <c r="I139" s="53">
        <f t="shared" si="4"/>
      </c>
      <c r="J139" s="54"/>
      <c r="Q139" s="17">
        <v>3365</v>
      </c>
    </row>
    <row r="140" spans="1:17" s="17" customFormat="1" ht="12.75" customHeight="1">
      <c r="A140" s="48">
        <v>133</v>
      </c>
      <c r="B140" s="49">
        <v>263</v>
      </c>
      <c r="C140" s="50" t="s">
        <v>340</v>
      </c>
      <c r="D140" s="51">
        <v>1976</v>
      </c>
      <c r="E140" s="55" t="s">
        <v>339</v>
      </c>
      <c r="F140" s="59"/>
      <c r="G140" s="52" t="s">
        <v>558</v>
      </c>
      <c r="H140" s="39"/>
      <c r="I140" s="53">
        <f t="shared" si="4"/>
      </c>
      <c r="J140" s="54"/>
      <c r="Q140" s="17">
        <v>3553</v>
      </c>
    </row>
    <row r="141" spans="1:17" s="17" customFormat="1" ht="12.75" customHeight="1">
      <c r="A141" s="48">
        <v>134</v>
      </c>
      <c r="B141" s="49">
        <v>112</v>
      </c>
      <c r="C141" s="50" t="s">
        <v>69</v>
      </c>
      <c r="D141" s="51">
        <v>2003</v>
      </c>
      <c r="E141" s="55" t="s">
        <v>20</v>
      </c>
      <c r="F141" s="55" t="s">
        <v>133</v>
      </c>
      <c r="G141" s="52" t="s">
        <v>561</v>
      </c>
      <c r="H141" s="39"/>
      <c r="I141" s="53" t="str">
        <f t="shared" si="4"/>
        <v>M17</v>
      </c>
      <c r="J141" s="54"/>
      <c r="Q141" s="17">
        <v>3643</v>
      </c>
    </row>
    <row r="142" spans="1:17" s="17" customFormat="1" ht="12.75" customHeight="1">
      <c r="A142" s="48">
        <v>135</v>
      </c>
      <c r="B142" s="49">
        <v>130</v>
      </c>
      <c r="C142" s="50" t="s">
        <v>168</v>
      </c>
      <c r="D142" s="51">
        <v>1986</v>
      </c>
      <c r="E142" s="55" t="s">
        <v>20</v>
      </c>
      <c r="F142" s="55"/>
      <c r="G142" s="52" t="s">
        <v>563</v>
      </c>
      <c r="H142" s="39"/>
      <c r="I142" s="53">
        <f t="shared" si="4"/>
      </c>
      <c r="J142" s="54"/>
      <c r="Q142" s="17">
        <v>3745</v>
      </c>
    </row>
    <row r="143" spans="1:17" s="17" customFormat="1" ht="12.75" customHeight="1">
      <c r="A143" s="48"/>
      <c r="B143" s="49">
        <v>159</v>
      </c>
      <c r="C143" s="50" t="s">
        <v>54</v>
      </c>
      <c r="D143" s="51">
        <v>1989</v>
      </c>
      <c r="E143" s="55" t="s">
        <v>20</v>
      </c>
      <c r="F143" s="55" t="s">
        <v>192</v>
      </c>
      <c r="G143" s="52" t="s">
        <v>31</v>
      </c>
      <c r="H143" s="39"/>
      <c r="I143" s="53">
        <f t="shared" si="4"/>
      </c>
      <c r="J143" s="54"/>
      <c r="Q143" s="17">
        <v>10000</v>
      </c>
    </row>
    <row r="144" spans="1:17" s="17" customFormat="1" ht="12.75" customHeight="1">
      <c r="A144" s="48"/>
      <c r="B144" s="49">
        <v>224</v>
      </c>
      <c r="C144" s="50" t="s">
        <v>292</v>
      </c>
      <c r="D144" s="51">
        <v>1993</v>
      </c>
      <c r="E144" s="55" t="s">
        <v>20</v>
      </c>
      <c r="F144" s="55" t="s">
        <v>37</v>
      </c>
      <c r="G144" s="52" t="s">
        <v>31</v>
      </c>
      <c r="H144" s="39"/>
      <c r="I144" s="53">
        <f t="shared" si="4"/>
      </c>
      <c r="J144" s="54"/>
      <c r="Q144" s="17">
        <v>10000</v>
      </c>
    </row>
    <row r="145" spans="1:17" s="17" customFormat="1" ht="12.75" customHeight="1">
      <c r="A145" s="48"/>
      <c r="B145" s="49">
        <v>241</v>
      </c>
      <c r="C145" s="50" t="s">
        <v>304</v>
      </c>
      <c r="D145" s="51">
        <v>1962</v>
      </c>
      <c r="E145" s="55" t="s">
        <v>195</v>
      </c>
      <c r="F145" s="59"/>
      <c r="G145" s="52" t="s">
        <v>31</v>
      </c>
      <c r="H145" s="39"/>
      <c r="I145" s="53" t="str">
        <f t="shared" si="4"/>
        <v>M50</v>
      </c>
      <c r="J145" s="54"/>
      <c r="Q145" s="17">
        <v>10000</v>
      </c>
    </row>
    <row r="146" spans="1:10" s="17" customFormat="1" ht="12.75" customHeight="1">
      <c r="A146" s="48"/>
      <c r="B146" s="49">
        <v>242</v>
      </c>
      <c r="C146" s="50" t="s">
        <v>305</v>
      </c>
      <c r="D146" s="51">
        <v>1977</v>
      </c>
      <c r="E146" s="55" t="s">
        <v>20</v>
      </c>
      <c r="F146" s="59" t="s">
        <v>306</v>
      </c>
      <c r="G146" s="52" t="s">
        <v>31</v>
      </c>
      <c r="H146" s="39"/>
      <c r="I146" s="53">
        <f t="shared" si="4"/>
      </c>
      <c r="J146" s="54"/>
    </row>
    <row r="147" spans="1:10" s="17" customFormat="1" ht="12.75" customHeight="1">
      <c r="A147" s="48"/>
      <c r="B147" s="49">
        <v>265</v>
      </c>
      <c r="C147" s="50" t="s">
        <v>341</v>
      </c>
      <c r="D147" s="51">
        <v>1985</v>
      </c>
      <c r="E147" s="55" t="s">
        <v>20</v>
      </c>
      <c r="F147" s="59"/>
      <c r="G147" s="52" t="s">
        <v>31</v>
      </c>
      <c r="H147" s="39"/>
      <c r="I147" s="53">
        <f t="shared" si="4"/>
      </c>
      <c r="J147" s="54"/>
    </row>
  </sheetData>
  <sheetProtection selectLockedCells="1"/>
  <autoFilter ref="A6:J147"/>
  <mergeCells count="14">
    <mergeCell ref="A3:J3"/>
    <mergeCell ref="A4:J4"/>
    <mergeCell ref="A5:J5"/>
    <mergeCell ref="G6:G7"/>
    <mergeCell ref="A1:J2"/>
    <mergeCell ref="I6:I7"/>
    <mergeCell ref="J6:J7"/>
    <mergeCell ref="A6:A7"/>
    <mergeCell ref="B6:B7"/>
    <mergeCell ref="C6:C7"/>
    <mergeCell ref="D6:D7"/>
    <mergeCell ref="E6:E7"/>
    <mergeCell ref="F6:F7"/>
    <mergeCell ref="H6:H7"/>
  </mergeCells>
  <conditionalFormatting sqref="C8:C147">
    <cfRule type="expression" priority="1" dxfId="0" stopIfTrue="1">
      <formula>B8=""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Q45"/>
  <sheetViews>
    <sheetView zoomScalePageLayoutView="0" workbookViewId="0" topLeftCell="A1">
      <selection activeCell="L3" sqref="L3"/>
    </sheetView>
  </sheetViews>
  <sheetFormatPr defaultColWidth="9.00390625" defaultRowHeight="12.75" customHeight="1"/>
  <cols>
    <col min="1" max="1" width="4.25390625" style="3" customWidth="1"/>
    <col min="2" max="2" width="4.875" style="36" customWidth="1"/>
    <col min="3" max="3" width="21.25390625" style="1" customWidth="1"/>
    <col min="4" max="4" width="4.375" style="8" customWidth="1"/>
    <col min="5" max="5" width="14.25390625" style="9" customWidth="1"/>
    <col min="6" max="6" width="16.625" style="5" customWidth="1"/>
    <col min="7" max="7" width="6.25390625" style="32" customWidth="1"/>
    <col min="8" max="8" width="4.125" style="10" customWidth="1"/>
    <col min="9" max="9" width="4.00390625" style="31" customWidth="1"/>
    <col min="10" max="10" width="4.375" style="31" customWidth="1"/>
    <col min="11" max="16384" width="9.125" style="2" customWidth="1"/>
  </cols>
  <sheetData>
    <row r="1" spans="1:10" ht="36.75" customHeight="1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7.25" customHeight="1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4" customFormat="1" ht="13.5" customHeight="1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6" customFormat="1" ht="7.5" customHeight="1">
      <c r="A6" s="79" t="s">
        <v>6</v>
      </c>
      <c r="B6" s="79" t="s">
        <v>21</v>
      </c>
      <c r="C6" s="79" t="s">
        <v>22</v>
      </c>
      <c r="D6" s="81" t="s">
        <v>23</v>
      </c>
      <c r="E6" s="81" t="s">
        <v>24</v>
      </c>
      <c r="F6" s="81" t="s">
        <v>9</v>
      </c>
      <c r="G6" s="83" t="s">
        <v>10</v>
      </c>
      <c r="H6" s="85" t="s">
        <v>7</v>
      </c>
      <c r="I6" s="85" t="s">
        <v>11</v>
      </c>
      <c r="J6" s="85" t="s">
        <v>12</v>
      </c>
    </row>
    <row r="7" spans="1:10" s="6" customFormat="1" ht="7.5" customHeight="1">
      <c r="A7" s="80"/>
      <c r="B7" s="80"/>
      <c r="C7" s="80"/>
      <c r="D7" s="82"/>
      <c r="E7" s="82"/>
      <c r="F7" s="82"/>
      <c r="G7" s="84"/>
      <c r="H7" s="86"/>
      <c r="I7" s="86"/>
      <c r="J7" s="86"/>
    </row>
    <row r="8" spans="1:17" s="7" customFormat="1" ht="12.75" customHeight="1">
      <c r="A8" s="40">
        <v>1</v>
      </c>
      <c r="B8" s="41">
        <v>244</v>
      </c>
      <c r="C8" s="42" t="s">
        <v>291</v>
      </c>
      <c r="D8" s="43">
        <v>1992</v>
      </c>
      <c r="E8" s="57" t="s">
        <v>20</v>
      </c>
      <c r="F8" s="57"/>
      <c r="G8" s="44" t="s">
        <v>420</v>
      </c>
      <c r="H8" s="45"/>
      <c r="I8" s="46">
        <f aca="true" t="shared" si="0" ref="I8:I45">IF(AND(D8&gt;=1961,D8&lt;=1970),"Ж45",IF(AND(D8&gt;=1971,D8&lt;=1980),"Ж35",IF(AND(D8&gt;=1996,D8&lt;=1997),"Ж18",IF(AND(D8&gt;=1998,D8&lt;=2014),"Ж17",""))))</f>
      </c>
      <c r="J8" s="47"/>
      <c r="Q8" s="7">
        <v>2224</v>
      </c>
    </row>
    <row r="9" spans="1:17" s="7" customFormat="1" ht="12.75" customHeight="1">
      <c r="A9" s="40">
        <v>2</v>
      </c>
      <c r="B9" s="41">
        <v>119</v>
      </c>
      <c r="C9" s="42" t="s">
        <v>146</v>
      </c>
      <c r="D9" s="43">
        <v>1991</v>
      </c>
      <c r="E9" s="57" t="s">
        <v>148</v>
      </c>
      <c r="F9" s="57" t="s">
        <v>147</v>
      </c>
      <c r="G9" s="44" t="s">
        <v>424</v>
      </c>
      <c r="H9" s="45"/>
      <c r="I9" s="46">
        <f t="shared" si="0"/>
      </c>
      <c r="J9" s="47"/>
      <c r="Q9" s="7">
        <v>2241</v>
      </c>
    </row>
    <row r="10" spans="1:17" s="7" customFormat="1" ht="12.75" customHeight="1">
      <c r="A10" s="40">
        <v>3</v>
      </c>
      <c r="B10" s="41">
        <v>203</v>
      </c>
      <c r="C10" s="42" t="s">
        <v>269</v>
      </c>
      <c r="D10" s="43">
        <v>1995</v>
      </c>
      <c r="E10" s="57" t="s">
        <v>20</v>
      </c>
      <c r="F10" s="57" t="s">
        <v>270</v>
      </c>
      <c r="G10" s="44" t="s">
        <v>435</v>
      </c>
      <c r="H10" s="45"/>
      <c r="I10" s="46">
        <f t="shared" si="0"/>
      </c>
      <c r="J10" s="47"/>
      <c r="Q10" s="7">
        <v>2346</v>
      </c>
    </row>
    <row r="11" spans="1:17" s="7" customFormat="1" ht="12.75" customHeight="1">
      <c r="A11" s="40">
        <v>4</v>
      </c>
      <c r="B11" s="41">
        <v>214</v>
      </c>
      <c r="C11" s="42" t="s">
        <v>272</v>
      </c>
      <c r="D11" s="43">
        <v>1994</v>
      </c>
      <c r="E11" s="57" t="s">
        <v>273</v>
      </c>
      <c r="F11" s="57" t="s">
        <v>147</v>
      </c>
      <c r="G11" s="44" t="s">
        <v>443</v>
      </c>
      <c r="H11" s="45"/>
      <c r="I11" s="46">
        <f t="shared" si="0"/>
      </c>
      <c r="J11" s="47"/>
      <c r="Q11" s="7">
        <v>2377</v>
      </c>
    </row>
    <row r="12" spans="1:17" s="7" customFormat="1" ht="12.75" customHeight="1">
      <c r="A12" s="40">
        <v>5</v>
      </c>
      <c r="B12" s="41">
        <v>181</v>
      </c>
      <c r="C12" s="42" t="s">
        <v>75</v>
      </c>
      <c r="D12" s="43">
        <v>1996</v>
      </c>
      <c r="E12" s="57" t="s">
        <v>20</v>
      </c>
      <c r="F12" s="57"/>
      <c r="G12" s="44" t="s">
        <v>447</v>
      </c>
      <c r="H12" s="45"/>
      <c r="I12" s="46" t="str">
        <f t="shared" si="0"/>
        <v>Ж18</v>
      </c>
      <c r="J12" s="47">
        <v>1</v>
      </c>
      <c r="Q12" s="7">
        <v>2391</v>
      </c>
    </row>
    <row r="13" spans="1:17" s="7" customFormat="1" ht="12.75" customHeight="1">
      <c r="A13" s="40">
        <v>6</v>
      </c>
      <c r="B13" s="41">
        <v>102</v>
      </c>
      <c r="C13" s="42" t="s">
        <v>142</v>
      </c>
      <c r="D13" s="43">
        <v>1985</v>
      </c>
      <c r="E13" s="57" t="s">
        <v>20</v>
      </c>
      <c r="F13" s="57" t="s">
        <v>13</v>
      </c>
      <c r="G13" s="44" t="s">
        <v>454</v>
      </c>
      <c r="H13" s="45"/>
      <c r="I13" s="46">
        <f t="shared" si="0"/>
      </c>
      <c r="J13" s="47"/>
      <c r="Q13" s="7">
        <v>2473</v>
      </c>
    </row>
    <row r="14" spans="1:17" s="7" customFormat="1" ht="12.75" customHeight="1">
      <c r="A14" s="40">
        <v>7</v>
      </c>
      <c r="B14" s="41">
        <v>232</v>
      </c>
      <c r="C14" s="42" t="s">
        <v>287</v>
      </c>
      <c r="D14" s="43">
        <v>1985</v>
      </c>
      <c r="E14" s="57" t="s">
        <v>20</v>
      </c>
      <c r="F14" s="57" t="s">
        <v>15</v>
      </c>
      <c r="G14" s="44" t="s">
        <v>467</v>
      </c>
      <c r="H14" s="45"/>
      <c r="I14" s="46">
        <f t="shared" si="0"/>
      </c>
      <c r="J14" s="47"/>
      <c r="Q14" s="7">
        <v>2569</v>
      </c>
    </row>
    <row r="15" spans="1:17" s="7" customFormat="1" ht="12.75" customHeight="1">
      <c r="A15" s="40">
        <v>8</v>
      </c>
      <c r="B15" s="41">
        <v>129</v>
      </c>
      <c r="C15" s="42" t="s">
        <v>156</v>
      </c>
      <c r="D15" s="43">
        <v>1981</v>
      </c>
      <c r="E15" s="57" t="s">
        <v>77</v>
      </c>
      <c r="F15" s="57"/>
      <c r="G15" s="44" t="s">
        <v>477</v>
      </c>
      <c r="H15" s="45"/>
      <c r="I15" s="46">
        <f t="shared" si="0"/>
      </c>
      <c r="J15" s="47"/>
      <c r="Q15" s="7">
        <v>2612</v>
      </c>
    </row>
    <row r="16" spans="1:17" s="7" customFormat="1" ht="12.75" customHeight="1">
      <c r="A16" s="40">
        <v>9</v>
      </c>
      <c r="B16" s="41">
        <v>118</v>
      </c>
      <c r="C16" s="42" t="s">
        <v>144</v>
      </c>
      <c r="D16" s="43">
        <v>1997</v>
      </c>
      <c r="E16" s="57" t="s">
        <v>20</v>
      </c>
      <c r="F16" s="57" t="s">
        <v>28</v>
      </c>
      <c r="G16" s="44" t="s">
        <v>480</v>
      </c>
      <c r="H16" s="45"/>
      <c r="I16" s="46" t="str">
        <f t="shared" si="0"/>
        <v>Ж18</v>
      </c>
      <c r="J16" s="47">
        <v>2</v>
      </c>
      <c r="Q16" s="7">
        <v>2627</v>
      </c>
    </row>
    <row r="17" spans="1:17" s="7" customFormat="1" ht="12.75" customHeight="1">
      <c r="A17" s="40">
        <v>10</v>
      </c>
      <c r="B17" s="41">
        <v>121</v>
      </c>
      <c r="C17" s="42" t="s">
        <v>71</v>
      </c>
      <c r="D17" s="43">
        <v>1992</v>
      </c>
      <c r="E17" s="57" t="s">
        <v>20</v>
      </c>
      <c r="F17" s="57" t="s">
        <v>13</v>
      </c>
      <c r="G17" s="44" t="s">
        <v>481</v>
      </c>
      <c r="H17" s="45"/>
      <c r="I17" s="46">
        <f t="shared" si="0"/>
      </c>
      <c r="J17" s="47"/>
      <c r="Q17" s="7">
        <v>2629</v>
      </c>
    </row>
    <row r="18" spans="1:17" s="7" customFormat="1" ht="12.75" customHeight="1">
      <c r="A18" s="40">
        <v>11</v>
      </c>
      <c r="B18" s="41">
        <v>227</v>
      </c>
      <c r="C18" s="42" t="s">
        <v>285</v>
      </c>
      <c r="D18" s="43">
        <v>1975</v>
      </c>
      <c r="E18" s="57" t="s">
        <v>20</v>
      </c>
      <c r="F18" s="57" t="s">
        <v>286</v>
      </c>
      <c r="G18" s="44" t="s">
        <v>488</v>
      </c>
      <c r="H18" s="45"/>
      <c r="I18" s="46" t="str">
        <f t="shared" si="0"/>
        <v>Ж35</v>
      </c>
      <c r="J18" s="47">
        <v>1</v>
      </c>
      <c r="Q18" s="7">
        <v>2667</v>
      </c>
    </row>
    <row r="19" spans="1:17" s="7" customFormat="1" ht="12.75" customHeight="1">
      <c r="A19" s="40">
        <v>12</v>
      </c>
      <c r="B19" s="41">
        <v>211</v>
      </c>
      <c r="C19" s="42" t="s">
        <v>79</v>
      </c>
      <c r="D19" s="43">
        <v>1963</v>
      </c>
      <c r="E19" s="57" t="s">
        <v>271</v>
      </c>
      <c r="F19" s="57" t="s">
        <v>16</v>
      </c>
      <c r="G19" s="44" t="s">
        <v>493</v>
      </c>
      <c r="H19" s="45"/>
      <c r="I19" s="46" t="str">
        <f t="shared" si="0"/>
        <v>Ж45</v>
      </c>
      <c r="J19" s="47">
        <v>1</v>
      </c>
      <c r="Q19" s="7">
        <v>2715</v>
      </c>
    </row>
    <row r="20" spans="1:17" s="7" customFormat="1" ht="12.75" customHeight="1">
      <c r="A20" s="40">
        <v>13</v>
      </c>
      <c r="B20" s="41">
        <v>156</v>
      </c>
      <c r="C20" s="42" t="s">
        <v>161</v>
      </c>
      <c r="D20" s="43">
        <v>1991</v>
      </c>
      <c r="E20" s="57" t="s">
        <v>20</v>
      </c>
      <c r="F20" s="57" t="s">
        <v>162</v>
      </c>
      <c r="G20" s="44" t="s">
        <v>507</v>
      </c>
      <c r="H20" s="45"/>
      <c r="I20" s="46">
        <f t="shared" si="0"/>
      </c>
      <c r="J20" s="47"/>
      <c r="Q20" s="7">
        <v>2863</v>
      </c>
    </row>
    <row r="21" spans="1:17" s="7" customFormat="1" ht="12.75" customHeight="1">
      <c r="A21" s="40">
        <v>14</v>
      </c>
      <c r="B21" s="41">
        <v>179</v>
      </c>
      <c r="C21" s="42" t="s">
        <v>46</v>
      </c>
      <c r="D21" s="43">
        <v>1972</v>
      </c>
      <c r="E21" s="57" t="s">
        <v>20</v>
      </c>
      <c r="F21" s="57"/>
      <c r="G21" s="44" t="s">
        <v>515</v>
      </c>
      <c r="H21" s="45"/>
      <c r="I21" s="46" t="str">
        <f t="shared" si="0"/>
        <v>Ж35</v>
      </c>
      <c r="J21" s="47">
        <v>2</v>
      </c>
      <c r="Q21" s="7">
        <v>2933</v>
      </c>
    </row>
    <row r="22" spans="1:17" s="7" customFormat="1" ht="12.75" customHeight="1">
      <c r="A22" s="40">
        <v>15</v>
      </c>
      <c r="B22" s="41">
        <v>142</v>
      </c>
      <c r="C22" s="42" t="s">
        <v>157</v>
      </c>
      <c r="D22" s="43">
        <v>1983</v>
      </c>
      <c r="E22" s="57" t="s">
        <v>20</v>
      </c>
      <c r="F22" s="57" t="s">
        <v>158</v>
      </c>
      <c r="G22" s="44" t="s">
        <v>516</v>
      </c>
      <c r="H22" s="45"/>
      <c r="I22" s="46">
        <f t="shared" si="0"/>
      </c>
      <c r="J22" s="47"/>
      <c r="Q22" s="7">
        <v>2939</v>
      </c>
    </row>
    <row r="23" spans="1:17" s="7" customFormat="1" ht="12.75" customHeight="1">
      <c r="A23" s="40">
        <v>16</v>
      </c>
      <c r="B23" s="41">
        <v>144</v>
      </c>
      <c r="C23" s="42" t="s">
        <v>159</v>
      </c>
      <c r="D23" s="43">
        <v>1992</v>
      </c>
      <c r="E23" s="57" t="s">
        <v>20</v>
      </c>
      <c r="F23" s="57" t="s">
        <v>158</v>
      </c>
      <c r="G23" s="44" t="s">
        <v>516</v>
      </c>
      <c r="H23" s="45"/>
      <c r="I23" s="46">
        <f t="shared" si="0"/>
      </c>
      <c r="J23" s="47"/>
      <c r="Q23" s="7">
        <v>2939</v>
      </c>
    </row>
    <row r="24" spans="1:17" s="7" customFormat="1" ht="12.75" customHeight="1">
      <c r="A24" s="40">
        <v>17</v>
      </c>
      <c r="B24" s="41">
        <v>175</v>
      </c>
      <c r="C24" s="42" t="s">
        <v>89</v>
      </c>
      <c r="D24" s="43">
        <v>1984</v>
      </c>
      <c r="E24" s="57" t="s">
        <v>20</v>
      </c>
      <c r="F24" s="57" t="s">
        <v>158</v>
      </c>
      <c r="G24" s="44" t="s">
        <v>522</v>
      </c>
      <c r="H24" s="45"/>
      <c r="I24" s="46">
        <f t="shared" si="0"/>
      </c>
      <c r="J24" s="47"/>
      <c r="Q24" s="7">
        <v>3015</v>
      </c>
    </row>
    <row r="25" spans="1:17" s="7" customFormat="1" ht="12.75" customHeight="1">
      <c r="A25" s="40">
        <v>18</v>
      </c>
      <c r="B25" s="41">
        <v>152</v>
      </c>
      <c r="C25" s="42" t="s">
        <v>160</v>
      </c>
      <c r="D25" s="43">
        <v>1990</v>
      </c>
      <c r="E25" s="57" t="s">
        <v>20</v>
      </c>
      <c r="F25" s="57" t="s">
        <v>158</v>
      </c>
      <c r="G25" s="44" t="s">
        <v>524</v>
      </c>
      <c r="H25" s="45"/>
      <c r="I25" s="46">
        <f t="shared" si="0"/>
      </c>
      <c r="J25" s="47"/>
      <c r="Q25" s="7">
        <v>3040</v>
      </c>
    </row>
    <row r="26" spans="1:17" s="7" customFormat="1" ht="12.75" customHeight="1">
      <c r="A26" s="40">
        <v>19</v>
      </c>
      <c r="B26" s="41">
        <v>248</v>
      </c>
      <c r="C26" s="42" t="s">
        <v>321</v>
      </c>
      <c r="D26" s="43">
        <v>1988</v>
      </c>
      <c r="E26" s="57" t="s">
        <v>20</v>
      </c>
      <c r="F26" s="57"/>
      <c r="G26" s="44" t="s">
        <v>526</v>
      </c>
      <c r="H26" s="45"/>
      <c r="I26" s="46">
        <f t="shared" si="0"/>
      </c>
      <c r="J26" s="47"/>
      <c r="Q26" s="7">
        <v>3050</v>
      </c>
    </row>
    <row r="27" spans="1:17" s="7" customFormat="1" ht="12.75" customHeight="1">
      <c r="A27" s="40">
        <v>20</v>
      </c>
      <c r="B27" s="41">
        <v>108</v>
      </c>
      <c r="C27" s="42" t="s">
        <v>143</v>
      </c>
      <c r="D27" s="43">
        <v>1993</v>
      </c>
      <c r="E27" s="57" t="s">
        <v>20</v>
      </c>
      <c r="F27" s="57" t="s">
        <v>132</v>
      </c>
      <c r="G27" s="44" t="s">
        <v>529</v>
      </c>
      <c r="H27" s="45"/>
      <c r="I27" s="46">
        <f t="shared" si="0"/>
      </c>
      <c r="J27" s="47"/>
      <c r="Q27" s="7">
        <v>3091</v>
      </c>
    </row>
    <row r="28" spans="1:17" s="7" customFormat="1" ht="12.75" customHeight="1">
      <c r="A28" s="40">
        <v>21</v>
      </c>
      <c r="B28" s="41">
        <v>187</v>
      </c>
      <c r="C28" s="42" t="s">
        <v>62</v>
      </c>
      <c r="D28" s="43">
        <v>1964</v>
      </c>
      <c r="E28" s="57" t="s">
        <v>20</v>
      </c>
      <c r="F28" s="57" t="s">
        <v>15</v>
      </c>
      <c r="G28" s="44" t="s">
        <v>530</v>
      </c>
      <c r="H28" s="45"/>
      <c r="I28" s="46" t="str">
        <f t="shared" si="0"/>
        <v>Ж45</v>
      </c>
      <c r="J28" s="47">
        <v>2</v>
      </c>
      <c r="Q28" s="7">
        <v>3101</v>
      </c>
    </row>
    <row r="29" spans="1:17" s="7" customFormat="1" ht="12.75" customHeight="1">
      <c r="A29" s="40">
        <v>22</v>
      </c>
      <c r="B29" s="41">
        <v>117</v>
      </c>
      <c r="C29" s="42" t="s">
        <v>145</v>
      </c>
      <c r="D29" s="43">
        <v>1976</v>
      </c>
      <c r="E29" s="57" t="s">
        <v>20</v>
      </c>
      <c r="F29" s="57" t="s">
        <v>30</v>
      </c>
      <c r="G29" s="44" t="s">
        <v>531</v>
      </c>
      <c r="H29" s="45"/>
      <c r="I29" s="46" t="str">
        <f t="shared" si="0"/>
        <v>Ж35</v>
      </c>
      <c r="J29" s="47">
        <v>3</v>
      </c>
      <c r="Q29" s="7">
        <v>3114</v>
      </c>
    </row>
    <row r="30" spans="1:17" s="7" customFormat="1" ht="12.75" customHeight="1">
      <c r="A30" s="40">
        <v>23</v>
      </c>
      <c r="B30" s="41">
        <v>278</v>
      </c>
      <c r="C30" s="42" t="s">
        <v>358</v>
      </c>
      <c r="D30" s="43">
        <v>1987</v>
      </c>
      <c r="E30" s="57" t="s">
        <v>20</v>
      </c>
      <c r="F30" s="57"/>
      <c r="G30" s="44" t="s">
        <v>536</v>
      </c>
      <c r="H30" s="45"/>
      <c r="I30" s="46">
        <f t="shared" si="0"/>
      </c>
      <c r="J30" s="47"/>
      <c r="Q30" s="7">
        <v>3221</v>
      </c>
    </row>
    <row r="31" spans="1:17" s="7" customFormat="1" ht="12.75" customHeight="1">
      <c r="A31" s="40">
        <v>24</v>
      </c>
      <c r="B31" s="41">
        <v>234</v>
      </c>
      <c r="C31" s="42" t="s">
        <v>288</v>
      </c>
      <c r="D31" s="43">
        <v>1972</v>
      </c>
      <c r="E31" s="57" t="s">
        <v>20</v>
      </c>
      <c r="F31" s="57"/>
      <c r="G31" s="44" t="s">
        <v>537</v>
      </c>
      <c r="H31" s="45"/>
      <c r="I31" s="46" t="str">
        <f t="shared" si="0"/>
        <v>Ж35</v>
      </c>
      <c r="J31" s="47">
        <v>4</v>
      </c>
      <c r="Q31" s="7">
        <v>3223</v>
      </c>
    </row>
    <row r="32" spans="1:17" s="7" customFormat="1" ht="12.75" customHeight="1">
      <c r="A32" s="40">
        <v>25</v>
      </c>
      <c r="B32" s="41">
        <v>115</v>
      </c>
      <c r="C32" s="42" t="s">
        <v>68</v>
      </c>
      <c r="D32" s="43">
        <v>1971</v>
      </c>
      <c r="E32" s="57" t="s">
        <v>20</v>
      </c>
      <c r="F32" s="57" t="s">
        <v>133</v>
      </c>
      <c r="G32" s="44" t="s">
        <v>541</v>
      </c>
      <c r="H32" s="45"/>
      <c r="I32" s="46" t="str">
        <f t="shared" si="0"/>
        <v>Ж35</v>
      </c>
      <c r="J32" s="47">
        <v>5</v>
      </c>
      <c r="Q32" s="7">
        <v>3277</v>
      </c>
    </row>
    <row r="33" spans="1:17" s="7" customFormat="1" ht="12.75" customHeight="1">
      <c r="A33" s="40">
        <v>26</v>
      </c>
      <c r="B33" s="41">
        <v>201</v>
      </c>
      <c r="C33" s="42" t="s">
        <v>268</v>
      </c>
      <c r="D33" s="43">
        <v>1965</v>
      </c>
      <c r="E33" s="57" t="s">
        <v>20</v>
      </c>
      <c r="F33" s="57" t="s">
        <v>13</v>
      </c>
      <c r="G33" s="44" t="s">
        <v>549</v>
      </c>
      <c r="H33" s="45"/>
      <c r="I33" s="46" t="str">
        <f t="shared" si="0"/>
        <v>Ж45</v>
      </c>
      <c r="J33" s="47">
        <v>3</v>
      </c>
      <c r="Q33" s="7">
        <v>3302</v>
      </c>
    </row>
    <row r="34" spans="1:17" s="7" customFormat="1" ht="12.75" customHeight="1">
      <c r="A34" s="40">
        <v>27</v>
      </c>
      <c r="B34" s="41">
        <v>223</v>
      </c>
      <c r="C34" s="42" t="s">
        <v>275</v>
      </c>
      <c r="D34" s="43">
        <v>1988</v>
      </c>
      <c r="E34" s="57" t="s">
        <v>20</v>
      </c>
      <c r="F34" s="57"/>
      <c r="G34" s="44" t="s">
        <v>550</v>
      </c>
      <c r="H34" s="45"/>
      <c r="I34" s="46">
        <f t="shared" si="0"/>
      </c>
      <c r="J34" s="47"/>
      <c r="Q34" s="7">
        <v>3307</v>
      </c>
    </row>
    <row r="35" spans="1:17" s="7" customFormat="1" ht="12.75" customHeight="1">
      <c r="A35" s="40">
        <v>28</v>
      </c>
      <c r="B35" s="41">
        <v>170</v>
      </c>
      <c r="C35" s="42" t="s">
        <v>164</v>
      </c>
      <c r="D35" s="43">
        <v>1983</v>
      </c>
      <c r="E35" s="57" t="s">
        <v>165</v>
      </c>
      <c r="F35" s="57" t="s">
        <v>127</v>
      </c>
      <c r="G35" s="44" t="s">
        <v>551</v>
      </c>
      <c r="H35" s="45"/>
      <c r="I35" s="46">
        <f t="shared" si="0"/>
      </c>
      <c r="J35" s="47"/>
      <c r="Q35" s="7">
        <v>3313</v>
      </c>
    </row>
    <row r="36" spans="1:17" s="7" customFormat="1" ht="12.75" customHeight="1">
      <c r="A36" s="40">
        <v>29</v>
      </c>
      <c r="B36" s="41">
        <v>243</v>
      </c>
      <c r="C36" s="42" t="s">
        <v>290</v>
      </c>
      <c r="D36" s="43">
        <v>1990</v>
      </c>
      <c r="E36" s="57" t="s">
        <v>20</v>
      </c>
      <c r="F36" s="57"/>
      <c r="G36" s="44" t="s">
        <v>556</v>
      </c>
      <c r="H36" s="45"/>
      <c r="I36" s="46">
        <f t="shared" si="0"/>
      </c>
      <c r="J36" s="47"/>
      <c r="Q36" s="7">
        <v>3366</v>
      </c>
    </row>
    <row r="37" spans="1:17" s="7" customFormat="1" ht="12.75" customHeight="1">
      <c r="A37" s="40">
        <v>30</v>
      </c>
      <c r="B37" s="41">
        <v>270</v>
      </c>
      <c r="C37" s="42" t="s">
        <v>354</v>
      </c>
      <c r="D37" s="43">
        <v>1978</v>
      </c>
      <c r="E37" s="57" t="s">
        <v>20</v>
      </c>
      <c r="F37" s="57"/>
      <c r="G37" s="44" t="s">
        <v>557</v>
      </c>
      <c r="H37" s="45"/>
      <c r="I37" s="46" t="str">
        <f t="shared" si="0"/>
        <v>Ж35</v>
      </c>
      <c r="J37" s="47">
        <v>6</v>
      </c>
      <c r="Q37" s="7">
        <v>3372</v>
      </c>
    </row>
    <row r="38" spans="1:17" s="7" customFormat="1" ht="12.75" customHeight="1">
      <c r="A38" s="40">
        <v>31</v>
      </c>
      <c r="B38" s="41">
        <v>114</v>
      </c>
      <c r="C38" s="42" t="s">
        <v>72</v>
      </c>
      <c r="D38" s="43">
        <v>1993</v>
      </c>
      <c r="E38" s="57" t="s">
        <v>20</v>
      </c>
      <c r="F38" s="57"/>
      <c r="G38" s="44" t="s">
        <v>559</v>
      </c>
      <c r="H38" s="45"/>
      <c r="I38" s="46">
        <f t="shared" si="0"/>
      </c>
      <c r="J38" s="47"/>
      <c r="Q38" s="7">
        <v>3583</v>
      </c>
    </row>
    <row r="39" spans="1:17" s="7" customFormat="1" ht="12.75" customHeight="1">
      <c r="A39" s="40">
        <v>32</v>
      </c>
      <c r="B39" s="41">
        <v>123</v>
      </c>
      <c r="C39" s="42" t="s">
        <v>149</v>
      </c>
      <c r="D39" s="43">
        <v>1990</v>
      </c>
      <c r="E39" s="57" t="s">
        <v>20</v>
      </c>
      <c r="F39" s="57"/>
      <c r="G39" s="44" t="s">
        <v>560</v>
      </c>
      <c r="H39" s="45"/>
      <c r="I39" s="46">
        <f t="shared" si="0"/>
      </c>
      <c r="J39" s="47"/>
      <c r="Q39" s="7">
        <v>3625</v>
      </c>
    </row>
    <row r="40" spans="1:17" s="7" customFormat="1" ht="12.75" customHeight="1">
      <c r="A40" s="40">
        <v>33</v>
      </c>
      <c r="B40" s="41">
        <v>109</v>
      </c>
      <c r="C40" s="42" t="s">
        <v>66</v>
      </c>
      <c r="D40" s="43">
        <v>1964</v>
      </c>
      <c r="E40" s="57" t="s">
        <v>20</v>
      </c>
      <c r="F40" s="57" t="s">
        <v>133</v>
      </c>
      <c r="G40" s="44" t="s">
        <v>562</v>
      </c>
      <c r="H40" s="45"/>
      <c r="I40" s="46" t="str">
        <f t="shared" si="0"/>
        <v>Ж45</v>
      </c>
      <c r="J40" s="47">
        <v>4</v>
      </c>
      <c r="Q40" s="7">
        <v>3720</v>
      </c>
    </row>
    <row r="41" spans="1:17" s="7" customFormat="1" ht="12.75" customHeight="1">
      <c r="A41" s="40">
        <v>34</v>
      </c>
      <c r="B41" s="41">
        <v>271</v>
      </c>
      <c r="C41" s="42" t="s">
        <v>353</v>
      </c>
      <c r="D41" s="43">
        <v>1977</v>
      </c>
      <c r="E41" s="57" t="s">
        <v>20</v>
      </c>
      <c r="F41" s="57"/>
      <c r="G41" s="44" t="s">
        <v>565</v>
      </c>
      <c r="H41" s="45"/>
      <c r="I41" s="46" t="str">
        <f t="shared" si="0"/>
        <v>Ж35</v>
      </c>
      <c r="J41" s="47">
        <v>7</v>
      </c>
      <c r="Q41" s="7">
        <v>3866</v>
      </c>
    </row>
    <row r="42" spans="1:17" s="7" customFormat="1" ht="12.75" customHeight="1">
      <c r="A42" s="40">
        <v>35</v>
      </c>
      <c r="B42" s="41">
        <v>240</v>
      </c>
      <c r="C42" s="42" t="s">
        <v>289</v>
      </c>
      <c r="D42" s="43">
        <v>1984</v>
      </c>
      <c r="E42" s="57" t="s">
        <v>20</v>
      </c>
      <c r="F42" s="57"/>
      <c r="G42" s="44" t="s">
        <v>566</v>
      </c>
      <c r="H42" s="45"/>
      <c r="I42" s="46">
        <f t="shared" si="0"/>
      </c>
      <c r="J42" s="47"/>
      <c r="Q42" s="7">
        <v>3928</v>
      </c>
    </row>
    <row r="43" spans="1:10" s="7" customFormat="1" ht="12.75" customHeight="1">
      <c r="A43" s="40"/>
      <c r="B43" s="41">
        <v>157</v>
      </c>
      <c r="C43" s="42" t="s">
        <v>163</v>
      </c>
      <c r="D43" s="43">
        <v>1986</v>
      </c>
      <c r="E43" s="57" t="s">
        <v>20</v>
      </c>
      <c r="F43" s="57" t="s">
        <v>158</v>
      </c>
      <c r="G43" s="44" t="s">
        <v>568</v>
      </c>
      <c r="H43" s="45"/>
      <c r="I43" s="46">
        <f t="shared" si="0"/>
      </c>
      <c r="J43" s="47"/>
    </row>
    <row r="44" spans="1:10" s="7" customFormat="1" ht="12.75" customHeight="1">
      <c r="A44" s="40"/>
      <c r="B44" s="41">
        <v>174</v>
      </c>
      <c r="C44" s="42" t="s">
        <v>166</v>
      </c>
      <c r="D44" s="43">
        <v>1983</v>
      </c>
      <c r="E44" s="57" t="s">
        <v>20</v>
      </c>
      <c r="F44" s="57" t="s">
        <v>158</v>
      </c>
      <c r="G44" s="44" t="s">
        <v>568</v>
      </c>
      <c r="H44" s="45"/>
      <c r="I44" s="46">
        <f t="shared" si="0"/>
      </c>
      <c r="J44" s="47"/>
    </row>
    <row r="45" spans="1:10" s="7" customFormat="1" ht="12.75" customHeight="1">
      <c r="A45" s="40"/>
      <c r="B45" s="41">
        <v>215</v>
      </c>
      <c r="C45" s="42" t="s">
        <v>274</v>
      </c>
      <c r="D45" s="43">
        <v>1995</v>
      </c>
      <c r="E45" s="57" t="s">
        <v>20</v>
      </c>
      <c r="F45" s="57" t="s">
        <v>147</v>
      </c>
      <c r="G45" s="44" t="s">
        <v>568</v>
      </c>
      <c r="H45" s="45"/>
      <c r="I45" s="46">
        <f t="shared" si="0"/>
      </c>
      <c r="J45" s="47"/>
    </row>
  </sheetData>
  <sheetProtection selectLockedCells="1"/>
  <autoFilter ref="A6:J45"/>
  <mergeCells count="14">
    <mergeCell ref="A4:J4"/>
    <mergeCell ref="I6:I7"/>
    <mergeCell ref="J6:J7"/>
    <mergeCell ref="A5:J5"/>
    <mergeCell ref="A1:J2"/>
    <mergeCell ref="B6:B7"/>
    <mergeCell ref="A6:A7"/>
    <mergeCell ref="C6:C7"/>
    <mergeCell ref="D6:D7"/>
    <mergeCell ref="E6:E7"/>
    <mergeCell ref="F6:F7"/>
    <mergeCell ref="G6:G7"/>
    <mergeCell ref="H6:H7"/>
    <mergeCell ref="A3:J3"/>
  </mergeCells>
  <conditionalFormatting sqref="C8:C45">
    <cfRule type="expression" priority="1" dxfId="0" stopIfTrue="1">
      <formula>B8=""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Q49"/>
  <sheetViews>
    <sheetView zoomScalePageLayoutView="0" workbookViewId="0" topLeftCell="A1">
      <selection activeCell="N4" sqref="N4"/>
    </sheetView>
  </sheetViews>
  <sheetFormatPr defaultColWidth="9.00390625" defaultRowHeight="12.75" customHeight="1"/>
  <cols>
    <col min="1" max="1" width="4.875" style="12" customWidth="1"/>
    <col min="2" max="2" width="4.875" style="35" customWidth="1"/>
    <col min="3" max="3" width="20.875" style="21" customWidth="1"/>
    <col min="4" max="4" width="4.375" style="22" customWidth="1"/>
    <col min="5" max="5" width="16.00390625" style="23" customWidth="1"/>
    <col min="6" max="6" width="14.875" style="24" customWidth="1"/>
    <col min="7" max="7" width="6.25390625" style="33" customWidth="1"/>
    <col min="8" max="8" width="4.125" style="25" customWidth="1"/>
    <col min="9" max="9" width="4.00390625" style="34" customWidth="1"/>
    <col min="10" max="10" width="3.75390625" style="34" customWidth="1"/>
    <col min="11" max="16384" width="9.125" style="11" customWidth="1"/>
  </cols>
  <sheetData>
    <row r="1" spans="1:11" ht="42" customHeight="1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58"/>
    </row>
    <row r="2" spans="1:11" ht="9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58"/>
    </row>
    <row r="3" spans="1:10" ht="18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7.2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13" customFormat="1" ht="13.5" customHeight="1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14" customFormat="1" ht="7.5" customHeight="1">
      <c r="A6" s="68" t="s">
        <v>6</v>
      </c>
      <c r="B6" s="68" t="s">
        <v>21</v>
      </c>
      <c r="C6" s="70" t="s">
        <v>22</v>
      </c>
      <c r="D6" s="72" t="s">
        <v>23</v>
      </c>
      <c r="E6" s="72" t="s">
        <v>24</v>
      </c>
      <c r="F6" s="72" t="s">
        <v>9</v>
      </c>
      <c r="G6" s="77" t="s">
        <v>10</v>
      </c>
      <c r="H6" s="66" t="s">
        <v>7</v>
      </c>
      <c r="I6" s="66" t="s">
        <v>11</v>
      </c>
      <c r="J6" s="66" t="s">
        <v>12</v>
      </c>
    </row>
    <row r="7" spans="1:10" s="14" customFormat="1" ht="7.5" customHeight="1">
      <c r="A7" s="69"/>
      <c r="B7" s="69"/>
      <c r="C7" s="71"/>
      <c r="D7" s="73"/>
      <c r="E7" s="73"/>
      <c r="F7" s="73"/>
      <c r="G7" s="78"/>
      <c r="H7" s="67"/>
      <c r="I7" s="67"/>
      <c r="J7" s="67"/>
    </row>
    <row r="8" spans="1:17" s="17" customFormat="1" ht="12.75" customHeight="1">
      <c r="A8" s="15">
        <v>1</v>
      </c>
      <c r="B8" s="26">
        <v>19</v>
      </c>
      <c r="C8" s="29" t="s">
        <v>211</v>
      </c>
      <c r="D8" s="27">
        <v>1986</v>
      </c>
      <c r="E8" s="38" t="s">
        <v>20</v>
      </c>
      <c r="F8" s="55" t="s">
        <v>125</v>
      </c>
      <c r="G8" s="28" t="s">
        <v>360</v>
      </c>
      <c r="H8" s="39"/>
      <c r="I8" s="30">
        <f aca="true" t="shared" si="0" ref="I8:I33">IF(AND(D8&gt;=1900,D8&lt;=1940),"M75",IF(AND(D8&gt;=1941,D8&lt;=1945),"M70",IF(AND(D8&gt;=1946,D8&lt;=1955),"M60","")))</f>
      </c>
      <c r="J8" s="16"/>
      <c r="N8" s="20"/>
      <c r="Q8" s="17">
        <v>1075</v>
      </c>
    </row>
    <row r="9" spans="1:17" s="17" customFormat="1" ht="12.75" customHeight="1">
      <c r="A9" s="15">
        <v>2</v>
      </c>
      <c r="B9" s="26">
        <v>1</v>
      </c>
      <c r="C9" s="29" t="s">
        <v>116</v>
      </c>
      <c r="D9" s="27">
        <v>1953</v>
      </c>
      <c r="E9" s="38" t="s">
        <v>117</v>
      </c>
      <c r="F9" s="55"/>
      <c r="G9" s="28" t="s">
        <v>361</v>
      </c>
      <c r="H9" s="39"/>
      <c r="I9" s="30" t="str">
        <f t="shared" si="0"/>
        <v>M60</v>
      </c>
      <c r="J9" s="16">
        <v>1</v>
      </c>
      <c r="N9" s="18"/>
      <c r="Q9" s="17">
        <v>1211</v>
      </c>
    </row>
    <row r="10" spans="1:17" s="17" customFormat="1" ht="12.75" customHeight="1">
      <c r="A10" s="15">
        <v>3</v>
      </c>
      <c r="B10" s="26">
        <v>49</v>
      </c>
      <c r="C10" s="29" t="s">
        <v>44</v>
      </c>
      <c r="D10" s="27">
        <v>1980</v>
      </c>
      <c r="E10" s="38" t="s">
        <v>282</v>
      </c>
      <c r="F10" s="55"/>
      <c r="G10" s="28" t="s">
        <v>362</v>
      </c>
      <c r="H10" s="39"/>
      <c r="I10" s="30">
        <f t="shared" si="0"/>
      </c>
      <c r="J10" s="16"/>
      <c r="N10" s="20"/>
      <c r="Q10" s="17">
        <v>1253</v>
      </c>
    </row>
    <row r="11" spans="1:17" s="17" customFormat="1" ht="12.75" customHeight="1">
      <c r="A11" s="15">
        <v>4</v>
      </c>
      <c r="B11" s="26">
        <v>42</v>
      </c>
      <c r="C11" s="29" t="s">
        <v>284</v>
      </c>
      <c r="D11" s="27">
        <v>1997</v>
      </c>
      <c r="E11" s="38" t="s">
        <v>20</v>
      </c>
      <c r="F11" s="55"/>
      <c r="G11" s="28" t="s">
        <v>364</v>
      </c>
      <c r="H11" s="39"/>
      <c r="I11" s="30">
        <f t="shared" si="0"/>
      </c>
      <c r="J11" s="16"/>
      <c r="N11" s="20"/>
      <c r="Q11" s="17">
        <v>1266</v>
      </c>
    </row>
    <row r="12" spans="1:17" s="17" customFormat="1" ht="12.75" customHeight="1">
      <c r="A12" s="15">
        <v>5</v>
      </c>
      <c r="B12" s="26">
        <v>58</v>
      </c>
      <c r="C12" s="29" t="s">
        <v>319</v>
      </c>
      <c r="D12" s="27">
        <v>1980</v>
      </c>
      <c r="E12" s="38" t="s">
        <v>20</v>
      </c>
      <c r="F12" s="55" t="s">
        <v>320</v>
      </c>
      <c r="G12" s="28" t="s">
        <v>365</v>
      </c>
      <c r="H12" s="39"/>
      <c r="I12" s="30">
        <f t="shared" si="0"/>
      </c>
      <c r="J12" s="16"/>
      <c r="L12" s="19"/>
      <c r="N12" s="20"/>
      <c r="Q12" s="17">
        <v>1293</v>
      </c>
    </row>
    <row r="13" spans="1:17" s="17" customFormat="1" ht="12.75" customHeight="1">
      <c r="A13" s="15">
        <v>6</v>
      </c>
      <c r="B13" s="26">
        <v>15</v>
      </c>
      <c r="C13" s="29" t="s">
        <v>154</v>
      </c>
      <c r="D13" s="27">
        <v>1946</v>
      </c>
      <c r="E13" s="38" t="s">
        <v>20</v>
      </c>
      <c r="F13" s="55" t="s">
        <v>14</v>
      </c>
      <c r="G13" s="28" t="s">
        <v>94</v>
      </c>
      <c r="H13" s="39"/>
      <c r="I13" s="30" t="str">
        <f t="shared" si="0"/>
        <v>M60</v>
      </c>
      <c r="J13" s="16">
        <v>2</v>
      </c>
      <c r="N13" s="20"/>
      <c r="Q13" s="17">
        <v>1318</v>
      </c>
    </row>
    <row r="14" spans="1:17" s="17" customFormat="1" ht="12.75" customHeight="1">
      <c r="A14" s="15">
        <v>7</v>
      </c>
      <c r="B14" s="26">
        <v>40</v>
      </c>
      <c r="C14" s="29" t="s">
        <v>226</v>
      </c>
      <c r="D14" s="27">
        <v>1987</v>
      </c>
      <c r="E14" s="38" t="s">
        <v>20</v>
      </c>
      <c r="F14" s="55"/>
      <c r="G14" s="28" t="s">
        <v>366</v>
      </c>
      <c r="H14" s="39"/>
      <c r="I14" s="30">
        <f t="shared" si="0"/>
      </c>
      <c r="J14" s="16"/>
      <c r="N14" s="20"/>
      <c r="Q14" s="17">
        <v>1326</v>
      </c>
    </row>
    <row r="15" spans="1:17" s="17" customFormat="1" ht="12.75" customHeight="1">
      <c r="A15" s="15">
        <v>8</v>
      </c>
      <c r="B15" s="26">
        <v>29</v>
      </c>
      <c r="C15" s="29" t="s">
        <v>218</v>
      </c>
      <c r="D15" s="27">
        <v>1981</v>
      </c>
      <c r="E15" s="38" t="s">
        <v>20</v>
      </c>
      <c r="F15" s="55"/>
      <c r="G15" s="28" t="s">
        <v>95</v>
      </c>
      <c r="H15" s="39"/>
      <c r="I15" s="30">
        <f t="shared" si="0"/>
      </c>
      <c r="J15" s="16"/>
      <c r="N15" s="20"/>
      <c r="Q15" s="17">
        <v>1330</v>
      </c>
    </row>
    <row r="16" spans="1:17" s="17" customFormat="1" ht="12.75" customHeight="1">
      <c r="A16" s="15">
        <v>9</v>
      </c>
      <c r="B16" s="26">
        <v>59</v>
      </c>
      <c r="C16" s="29" t="s">
        <v>93</v>
      </c>
      <c r="D16" s="27">
        <v>1989</v>
      </c>
      <c r="E16" s="38" t="s">
        <v>20</v>
      </c>
      <c r="F16" s="55" t="s">
        <v>147</v>
      </c>
      <c r="G16" s="28" t="s">
        <v>369</v>
      </c>
      <c r="H16" s="39"/>
      <c r="I16" s="30">
        <f t="shared" si="0"/>
      </c>
      <c r="J16" s="16"/>
      <c r="L16" s="19"/>
      <c r="N16" s="20"/>
      <c r="Q16" s="17">
        <v>1334</v>
      </c>
    </row>
    <row r="17" spans="1:17" s="17" customFormat="1" ht="12.75" customHeight="1">
      <c r="A17" s="15">
        <v>10</v>
      </c>
      <c r="B17" s="26">
        <v>17</v>
      </c>
      <c r="C17" s="29" t="s">
        <v>59</v>
      </c>
      <c r="D17" s="27">
        <v>1951</v>
      </c>
      <c r="E17" s="38" t="s">
        <v>20</v>
      </c>
      <c r="F17" s="55"/>
      <c r="G17" s="28" t="s">
        <v>370</v>
      </c>
      <c r="H17" s="39"/>
      <c r="I17" s="30" t="str">
        <f t="shared" si="0"/>
        <v>M60</v>
      </c>
      <c r="J17" s="16">
        <v>3</v>
      </c>
      <c r="N17" s="20"/>
      <c r="Q17" s="17">
        <v>1337</v>
      </c>
    </row>
    <row r="18" spans="1:17" s="17" customFormat="1" ht="12.75" customHeight="1">
      <c r="A18" s="15">
        <v>11</v>
      </c>
      <c r="B18" s="26">
        <v>21</v>
      </c>
      <c r="C18" s="29" t="s">
        <v>213</v>
      </c>
      <c r="D18" s="27">
        <v>1955</v>
      </c>
      <c r="E18" s="38" t="s">
        <v>20</v>
      </c>
      <c r="F18" s="55"/>
      <c r="G18" s="28" t="s">
        <v>371</v>
      </c>
      <c r="H18" s="39"/>
      <c r="I18" s="30" t="str">
        <f t="shared" si="0"/>
        <v>M60</v>
      </c>
      <c r="J18" s="16">
        <v>4</v>
      </c>
      <c r="N18" s="20"/>
      <c r="Q18" s="17">
        <v>1339</v>
      </c>
    </row>
    <row r="19" spans="1:17" s="17" customFormat="1" ht="12.75" customHeight="1">
      <c r="A19" s="15">
        <v>12</v>
      </c>
      <c r="B19" s="26">
        <v>37</v>
      </c>
      <c r="C19" s="29" t="s">
        <v>88</v>
      </c>
      <c r="D19" s="27">
        <v>1953</v>
      </c>
      <c r="E19" s="38" t="s">
        <v>20</v>
      </c>
      <c r="F19" s="55" t="s">
        <v>18</v>
      </c>
      <c r="G19" s="28" t="s">
        <v>373</v>
      </c>
      <c r="H19" s="39"/>
      <c r="I19" s="30" t="str">
        <f t="shared" si="0"/>
        <v>M60</v>
      </c>
      <c r="J19" s="16">
        <v>5</v>
      </c>
      <c r="N19" s="20"/>
      <c r="Q19" s="17">
        <v>1402</v>
      </c>
    </row>
    <row r="20" spans="1:17" s="17" customFormat="1" ht="12.75" customHeight="1">
      <c r="A20" s="15">
        <v>13</v>
      </c>
      <c r="B20" s="26">
        <v>53</v>
      </c>
      <c r="C20" s="29" t="s">
        <v>86</v>
      </c>
      <c r="D20" s="27">
        <v>1988</v>
      </c>
      <c r="E20" s="38" t="s">
        <v>20</v>
      </c>
      <c r="F20" s="55"/>
      <c r="G20" s="28" t="s">
        <v>374</v>
      </c>
      <c r="H20" s="39"/>
      <c r="I20" s="30">
        <f t="shared" si="0"/>
      </c>
      <c r="J20" s="16"/>
      <c r="N20" s="20"/>
      <c r="Q20" s="17">
        <v>1406</v>
      </c>
    </row>
    <row r="21" spans="1:17" s="17" customFormat="1" ht="12.75" customHeight="1">
      <c r="A21" s="15">
        <v>14</v>
      </c>
      <c r="B21" s="26">
        <v>2</v>
      </c>
      <c r="C21" s="29" t="s">
        <v>118</v>
      </c>
      <c r="D21" s="27">
        <v>1945</v>
      </c>
      <c r="E21" s="38" t="s">
        <v>119</v>
      </c>
      <c r="F21" s="55" t="s">
        <v>120</v>
      </c>
      <c r="G21" s="28" t="s">
        <v>97</v>
      </c>
      <c r="H21" s="39"/>
      <c r="I21" s="30" t="str">
        <f t="shared" si="0"/>
        <v>M70</v>
      </c>
      <c r="J21" s="16">
        <v>1</v>
      </c>
      <c r="N21" s="20"/>
      <c r="Q21" s="17">
        <v>1412</v>
      </c>
    </row>
    <row r="22" spans="1:17" s="17" customFormat="1" ht="12.75" customHeight="1">
      <c r="A22" s="15">
        <v>15</v>
      </c>
      <c r="B22" s="26">
        <v>51</v>
      </c>
      <c r="C22" s="29" t="s">
        <v>310</v>
      </c>
      <c r="D22" s="27">
        <v>1987</v>
      </c>
      <c r="E22" s="38" t="s">
        <v>20</v>
      </c>
      <c r="F22" s="55"/>
      <c r="G22" s="28" t="s">
        <v>375</v>
      </c>
      <c r="H22" s="39"/>
      <c r="I22" s="30">
        <f t="shared" si="0"/>
      </c>
      <c r="J22" s="16"/>
      <c r="N22" s="20"/>
      <c r="Q22" s="17">
        <v>1413</v>
      </c>
    </row>
    <row r="23" spans="1:17" s="17" customFormat="1" ht="12.75" customHeight="1">
      <c r="A23" s="15">
        <v>16</v>
      </c>
      <c r="B23" s="26">
        <v>8</v>
      </c>
      <c r="C23" s="29" t="s">
        <v>58</v>
      </c>
      <c r="D23" s="27">
        <v>1952</v>
      </c>
      <c r="E23" s="38" t="s">
        <v>20</v>
      </c>
      <c r="F23" s="55"/>
      <c r="G23" s="28" t="s">
        <v>98</v>
      </c>
      <c r="H23" s="39"/>
      <c r="I23" s="30" t="str">
        <f t="shared" si="0"/>
        <v>M60</v>
      </c>
      <c r="J23" s="16">
        <v>6</v>
      </c>
      <c r="N23" s="20"/>
      <c r="Q23" s="17">
        <v>1417</v>
      </c>
    </row>
    <row r="24" spans="1:17" s="17" customFormat="1" ht="12.75" customHeight="1">
      <c r="A24" s="15">
        <v>17</v>
      </c>
      <c r="B24" s="26">
        <v>44</v>
      </c>
      <c r="C24" s="29" t="s">
        <v>278</v>
      </c>
      <c r="D24" s="27">
        <v>1986</v>
      </c>
      <c r="E24" s="38" t="s">
        <v>20</v>
      </c>
      <c r="F24" s="55"/>
      <c r="G24" s="28" t="s">
        <v>376</v>
      </c>
      <c r="H24" s="39"/>
      <c r="I24" s="30">
        <f t="shared" si="0"/>
      </c>
      <c r="J24" s="16"/>
      <c r="N24" s="20"/>
      <c r="Q24" s="17">
        <v>1429</v>
      </c>
    </row>
    <row r="25" spans="1:17" s="17" customFormat="1" ht="12.75" customHeight="1">
      <c r="A25" s="15">
        <v>18</v>
      </c>
      <c r="B25" s="26">
        <v>46</v>
      </c>
      <c r="C25" s="29" t="s">
        <v>280</v>
      </c>
      <c r="D25" s="27">
        <v>1955</v>
      </c>
      <c r="E25" s="38" t="s">
        <v>119</v>
      </c>
      <c r="F25" s="55"/>
      <c r="G25" s="28" t="s">
        <v>377</v>
      </c>
      <c r="H25" s="39"/>
      <c r="I25" s="30" t="str">
        <f t="shared" si="0"/>
        <v>M60</v>
      </c>
      <c r="J25" s="16">
        <v>7</v>
      </c>
      <c r="N25" s="20"/>
      <c r="Q25" s="17">
        <v>1442</v>
      </c>
    </row>
    <row r="26" spans="1:17" s="17" customFormat="1" ht="12.75" customHeight="1">
      <c r="A26" s="15">
        <v>19</v>
      </c>
      <c r="B26" s="26">
        <v>25</v>
      </c>
      <c r="C26" s="29" t="s">
        <v>36</v>
      </c>
      <c r="D26" s="27">
        <v>1945</v>
      </c>
      <c r="E26" s="38" t="s">
        <v>20</v>
      </c>
      <c r="F26" s="55" t="s">
        <v>16</v>
      </c>
      <c r="G26" s="28" t="s">
        <v>381</v>
      </c>
      <c r="H26" s="39"/>
      <c r="I26" s="30" t="str">
        <f t="shared" si="0"/>
        <v>M70</v>
      </c>
      <c r="J26" s="16">
        <v>2</v>
      </c>
      <c r="N26" s="20"/>
      <c r="Q26" s="17">
        <v>1507</v>
      </c>
    </row>
    <row r="27" spans="1:17" s="17" customFormat="1" ht="12.75" customHeight="1">
      <c r="A27" s="15">
        <v>20</v>
      </c>
      <c r="B27" s="26">
        <v>16</v>
      </c>
      <c r="C27" s="29" t="s">
        <v>155</v>
      </c>
      <c r="D27" s="27">
        <v>1945</v>
      </c>
      <c r="E27" s="38" t="s">
        <v>77</v>
      </c>
      <c r="F27" s="55"/>
      <c r="G27" s="28" t="s">
        <v>382</v>
      </c>
      <c r="H27" s="39"/>
      <c r="I27" s="30" t="str">
        <f t="shared" si="0"/>
        <v>M70</v>
      </c>
      <c r="J27" s="16">
        <v>3</v>
      </c>
      <c r="N27" s="20"/>
      <c r="Q27" s="17">
        <v>1536</v>
      </c>
    </row>
    <row r="28" spans="1:17" s="17" customFormat="1" ht="12.75" customHeight="1">
      <c r="A28" s="15">
        <v>21</v>
      </c>
      <c r="B28" s="26">
        <v>30</v>
      </c>
      <c r="C28" s="29" t="s">
        <v>38</v>
      </c>
      <c r="D28" s="27">
        <v>1940</v>
      </c>
      <c r="E28" s="38" t="s">
        <v>20</v>
      </c>
      <c r="F28" s="55" t="s">
        <v>14</v>
      </c>
      <c r="G28" s="28" t="s">
        <v>384</v>
      </c>
      <c r="H28" s="39"/>
      <c r="I28" s="30" t="str">
        <f t="shared" si="0"/>
        <v>M75</v>
      </c>
      <c r="J28" s="16">
        <v>1</v>
      </c>
      <c r="N28" s="20"/>
      <c r="Q28" s="17">
        <v>1545</v>
      </c>
    </row>
    <row r="29" spans="1:17" s="17" customFormat="1" ht="12.75" customHeight="1">
      <c r="A29" s="15">
        <v>22</v>
      </c>
      <c r="B29" s="26">
        <v>9</v>
      </c>
      <c r="C29" s="29" t="s">
        <v>43</v>
      </c>
      <c r="D29" s="27">
        <v>1938</v>
      </c>
      <c r="E29" s="38" t="s">
        <v>20</v>
      </c>
      <c r="F29" s="55" t="s">
        <v>4</v>
      </c>
      <c r="G29" s="28" t="s">
        <v>385</v>
      </c>
      <c r="H29" s="39"/>
      <c r="I29" s="30" t="str">
        <f t="shared" si="0"/>
        <v>M75</v>
      </c>
      <c r="J29" s="16">
        <v>2</v>
      </c>
      <c r="N29" s="20"/>
      <c r="Q29" s="17">
        <v>1571</v>
      </c>
    </row>
    <row r="30" spans="1:17" s="17" customFormat="1" ht="12.75" customHeight="1">
      <c r="A30" s="15">
        <v>23</v>
      </c>
      <c r="B30" s="41">
        <v>7</v>
      </c>
      <c r="C30" s="42" t="s">
        <v>124</v>
      </c>
      <c r="D30" s="43">
        <v>1947</v>
      </c>
      <c r="E30" s="57" t="s">
        <v>20</v>
      </c>
      <c r="F30" s="57" t="s">
        <v>125</v>
      </c>
      <c r="G30" s="28" t="s">
        <v>386</v>
      </c>
      <c r="H30" s="39"/>
      <c r="I30" s="30" t="str">
        <f t="shared" si="0"/>
        <v>M60</v>
      </c>
      <c r="J30" s="16">
        <v>8</v>
      </c>
      <c r="N30" s="20"/>
      <c r="Q30" s="17">
        <v>1588</v>
      </c>
    </row>
    <row r="31" spans="1:17" s="17" customFormat="1" ht="12.75" customHeight="1">
      <c r="A31" s="15">
        <v>24</v>
      </c>
      <c r="B31" s="26">
        <v>14</v>
      </c>
      <c r="C31" s="29" t="s">
        <v>153</v>
      </c>
      <c r="D31" s="27">
        <v>1946</v>
      </c>
      <c r="E31" s="38" t="s">
        <v>77</v>
      </c>
      <c r="F31" s="55"/>
      <c r="G31" s="28" t="s">
        <v>387</v>
      </c>
      <c r="H31" s="39"/>
      <c r="I31" s="30" t="str">
        <f t="shared" si="0"/>
        <v>M60</v>
      </c>
      <c r="J31" s="16">
        <v>9</v>
      </c>
      <c r="N31" s="20"/>
      <c r="Q31" s="17">
        <v>1607</v>
      </c>
    </row>
    <row r="32" spans="1:17" s="17" customFormat="1" ht="12.75" customHeight="1">
      <c r="A32" s="15">
        <v>25</v>
      </c>
      <c r="B32" s="26">
        <v>47</v>
      </c>
      <c r="C32" s="29" t="s">
        <v>281</v>
      </c>
      <c r="D32" s="27">
        <v>1983</v>
      </c>
      <c r="E32" s="38" t="s">
        <v>20</v>
      </c>
      <c r="F32" s="55"/>
      <c r="G32" s="28" t="s">
        <v>389</v>
      </c>
      <c r="H32" s="39"/>
      <c r="I32" s="30">
        <f t="shared" si="0"/>
      </c>
      <c r="J32" s="16"/>
      <c r="N32" s="20"/>
      <c r="Q32" s="17">
        <v>1627</v>
      </c>
    </row>
    <row r="33" spans="1:17" s="17" customFormat="1" ht="12.75" customHeight="1">
      <c r="A33" s="15">
        <v>26</v>
      </c>
      <c r="B33" s="26">
        <v>35</v>
      </c>
      <c r="C33" s="29" t="s">
        <v>70</v>
      </c>
      <c r="D33" s="27">
        <v>1942</v>
      </c>
      <c r="E33" s="38" t="s">
        <v>20</v>
      </c>
      <c r="F33" s="55" t="s">
        <v>16</v>
      </c>
      <c r="G33" s="28" t="s">
        <v>390</v>
      </c>
      <c r="H33" s="39"/>
      <c r="I33" s="30" t="str">
        <f t="shared" si="0"/>
        <v>M70</v>
      </c>
      <c r="J33" s="16">
        <v>4</v>
      </c>
      <c r="N33" s="20"/>
      <c r="Q33" s="17">
        <v>1637</v>
      </c>
    </row>
    <row r="34" spans="1:17" s="17" customFormat="1" ht="12.75" customHeight="1">
      <c r="A34" s="15">
        <v>27</v>
      </c>
      <c r="B34" s="26">
        <v>60</v>
      </c>
      <c r="C34" s="29" t="s">
        <v>355</v>
      </c>
      <c r="D34" s="27">
        <v>2007</v>
      </c>
      <c r="E34" s="38" t="s">
        <v>20</v>
      </c>
      <c r="F34" s="55" t="s">
        <v>13</v>
      </c>
      <c r="G34" s="28" t="s">
        <v>99</v>
      </c>
      <c r="H34" s="39"/>
      <c r="I34" s="30" t="s">
        <v>359</v>
      </c>
      <c r="J34" s="16"/>
      <c r="L34" s="19"/>
      <c r="N34" s="20"/>
      <c r="Q34" s="17">
        <v>1690</v>
      </c>
    </row>
    <row r="35" spans="1:17" s="17" customFormat="1" ht="12.75" customHeight="1">
      <c r="A35" s="15">
        <v>28</v>
      </c>
      <c r="B35" s="26">
        <v>39</v>
      </c>
      <c r="C35" s="29" t="s">
        <v>74</v>
      </c>
      <c r="D35" s="27">
        <v>1935</v>
      </c>
      <c r="E35" s="38" t="s">
        <v>20</v>
      </c>
      <c r="F35" s="55"/>
      <c r="G35" s="28" t="s">
        <v>100</v>
      </c>
      <c r="H35" s="39"/>
      <c r="I35" s="30" t="str">
        <f>IF(AND(D35&gt;=1900,D35&lt;=1940),"M75",IF(AND(D35&gt;=1941,D35&lt;=1945),"M70",IF(AND(D35&gt;=1946,D35&lt;=1955),"M60","")))</f>
        <v>M75</v>
      </c>
      <c r="J35" s="16">
        <v>3</v>
      </c>
      <c r="N35" s="20"/>
      <c r="Q35" s="17">
        <v>1692</v>
      </c>
    </row>
    <row r="36" spans="1:17" s="17" customFormat="1" ht="12.75" customHeight="1">
      <c r="A36" s="15">
        <v>29</v>
      </c>
      <c r="B36" s="26">
        <v>41</v>
      </c>
      <c r="C36" s="29" t="s">
        <v>283</v>
      </c>
      <c r="D36" s="27">
        <v>2005</v>
      </c>
      <c r="E36" s="38" t="s">
        <v>20</v>
      </c>
      <c r="F36" s="55"/>
      <c r="G36" s="28" t="s">
        <v>394</v>
      </c>
      <c r="H36" s="39"/>
      <c r="I36" s="30" t="s">
        <v>359</v>
      </c>
      <c r="J36" s="16"/>
      <c r="N36" s="20"/>
      <c r="Q36" s="17">
        <v>1728</v>
      </c>
    </row>
    <row r="37" spans="1:17" s="17" customFormat="1" ht="12.75" customHeight="1">
      <c r="A37" s="15">
        <v>30</v>
      </c>
      <c r="B37" s="26">
        <v>38</v>
      </c>
      <c r="C37" s="29" t="s">
        <v>225</v>
      </c>
      <c r="D37" s="27">
        <v>1934</v>
      </c>
      <c r="E37" s="38" t="s">
        <v>20</v>
      </c>
      <c r="F37" s="55" t="s">
        <v>16</v>
      </c>
      <c r="G37" s="28" t="s">
        <v>395</v>
      </c>
      <c r="H37" s="39"/>
      <c r="I37" s="30" t="str">
        <f aca="true" t="shared" si="1" ref="I37:I49">IF(AND(D37&gt;=1900,D37&lt;=1940),"M75",IF(AND(D37&gt;=1941,D37&lt;=1945),"M70",IF(AND(D37&gt;=1946,D37&lt;=1955),"M60","")))</f>
        <v>M75</v>
      </c>
      <c r="J37" s="16">
        <v>4</v>
      </c>
      <c r="N37" s="18"/>
      <c r="Q37" s="17">
        <v>1749</v>
      </c>
    </row>
    <row r="38" spans="1:17" s="17" customFormat="1" ht="12.75" customHeight="1">
      <c r="A38" s="15">
        <v>31</v>
      </c>
      <c r="B38" s="26">
        <v>10</v>
      </c>
      <c r="C38" s="29" t="s">
        <v>57</v>
      </c>
      <c r="D38" s="27">
        <v>1937</v>
      </c>
      <c r="E38" s="38" t="s">
        <v>20</v>
      </c>
      <c r="F38" s="55" t="s">
        <v>150</v>
      </c>
      <c r="G38" s="28" t="s">
        <v>396</v>
      </c>
      <c r="H38" s="39"/>
      <c r="I38" s="30" t="str">
        <f t="shared" si="1"/>
        <v>M75</v>
      </c>
      <c r="J38" s="16">
        <v>5</v>
      </c>
      <c r="N38" s="20"/>
      <c r="Q38" s="17">
        <v>1750</v>
      </c>
    </row>
    <row r="39" spans="1:17" s="17" customFormat="1" ht="12.75" customHeight="1">
      <c r="A39" s="15">
        <v>32</v>
      </c>
      <c r="B39" s="26">
        <v>11</v>
      </c>
      <c r="C39" s="29" t="s">
        <v>151</v>
      </c>
      <c r="D39" s="27">
        <v>1944</v>
      </c>
      <c r="E39" s="38" t="s">
        <v>20</v>
      </c>
      <c r="F39" s="55" t="s">
        <v>16</v>
      </c>
      <c r="G39" s="28" t="s">
        <v>397</v>
      </c>
      <c r="H39" s="39"/>
      <c r="I39" s="30" t="str">
        <f t="shared" si="1"/>
        <v>M70</v>
      </c>
      <c r="J39" s="16">
        <v>5</v>
      </c>
      <c r="N39" s="20"/>
      <c r="Q39" s="17">
        <v>1786</v>
      </c>
    </row>
    <row r="40" spans="1:17" s="17" customFormat="1" ht="12.75" customHeight="1">
      <c r="A40" s="15">
        <v>33</v>
      </c>
      <c r="B40" s="26">
        <v>45</v>
      </c>
      <c r="C40" s="29" t="s">
        <v>279</v>
      </c>
      <c r="D40" s="27">
        <v>1999</v>
      </c>
      <c r="E40" s="38" t="s">
        <v>20</v>
      </c>
      <c r="F40" s="55"/>
      <c r="G40" s="28" t="s">
        <v>398</v>
      </c>
      <c r="H40" s="39"/>
      <c r="I40" s="30">
        <f t="shared" si="1"/>
      </c>
      <c r="J40" s="16"/>
      <c r="N40" s="20"/>
      <c r="Q40" s="17">
        <v>1839</v>
      </c>
    </row>
    <row r="41" spans="1:17" s="17" customFormat="1" ht="12.75" customHeight="1">
      <c r="A41" s="15">
        <v>34</v>
      </c>
      <c r="B41" s="26">
        <v>31</v>
      </c>
      <c r="C41" s="29" t="s">
        <v>221</v>
      </c>
      <c r="D41" s="27">
        <v>1939</v>
      </c>
      <c r="E41" s="38" t="s">
        <v>20</v>
      </c>
      <c r="F41" s="55" t="s">
        <v>16</v>
      </c>
      <c r="G41" s="28" t="s">
        <v>402</v>
      </c>
      <c r="H41" s="39"/>
      <c r="I41" s="30" t="str">
        <f t="shared" si="1"/>
        <v>M75</v>
      </c>
      <c r="J41" s="16">
        <v>6</v>
      </c>
      <c r="N41" s="20"/>
      <c r="Q41" s="17">
        <v>1978</v>
      </c>
    </row>
    <row r="42" spans="1:17" s="17" customFormat="1" ht="12.75" customHeight="1">
      <c r="A42" s="15">
        <v>35</v>
      </c>
      <c r="B42" s="26">
        <v>27</v>
      </c>
      <c r="C42" s="29" t="s">
        <v>215</v>
      </c>
      <c r="D42" s="27">
        <v>1930</v>
      </c>
      <c r="E42" s="38" t="s">
        <v>216</v>
      </c>
      <c r="F42" s="55" t="s">
        <v>217</v>
      </c>
      <c r="G42" s="28" t="s">
        <v>414</v>
      </c>
      <c r="H42" s="39"/>
      <c r="I42" s="30" t="str">
        <f t="shared" si="1"/>
        <v>M75</v>
      </c>
      <c r="J42" s="16">
        <v>7</v>
      </c>
      <c r="N42" s="20"/>
      <c r="Q42" s="17">
        <v>2193</v>
      </c>
    </row>
    <row r="43" spans="1:17" s="17" customFormat="1" ht="12.75" customHeight="1">
      <c r="A43" s="15">
        <v>36</v>
      </c>
      <c r="B43" s="41">
        <v>6</v>
      </c>
      <c r="C43" s="42" t="s">
        <v>123</v>
      </c>
      <c r="D43" s="43">
        <v>1948</v>
      </c>
      <c r="E43" s="57" t="s">
        <v>20</v>
      </c>
      <c r="F43" s="57"/>
      <c r="G43" s="28" t="s">
        <v>34</v>
      </c>
      <c r="H43" s="39"/>
      <c r="I43" s="30" t="str">
        <f t="shared" si="1"/>
        <v>M60</v>
      </c>
      <c r="J43" s="16">
        <v>10</v>
      </c>
      <c r="N43" s="20"/>
      <c r="Q43" s="17">
        <v>2196</v>
      </c>
    </row>
    <row r="44" spans="1:17" s="17" customFormat="1" ht="12.75" customHeight="1">
      <c r="A44" s="15">
        <v>37</v>
      </c>
      <c r="B44" s="26">
        <v>28</v>
      </c>
      <c r="C44" s="29" t="s">
        <v>356</v>
      </c>
      <c r="D44" s="27">
        <v>1952</v>
      </c>
      <c r="E44" s="38" t="s">
        <v>20</v>
      </c>
      <c r="F44" s="55"/>
      <c r="G44" s="28" t="s">
        <v>34</v>
      </c>
      <c r="H44" s="39"/>
      <c r="I44" s="30" t="str">
        <f t="shared" si="1"/>
        <v>M60</v>
      </c>
      <c r="J44" s="16">
        <v>11</v>
      </c>
      <c r="N44" s="20"/>
      <c r="Q44" s="17">
        <v>2196</v>
      </c>
    </row>
    <row r="45" spans="1:17" s="17" customFormat="1" ht="12.75" customHeight="1">
      <c r="A45" s="15">
        <v>38</v>
      </c>
      <c r="B45" s="26">
        <v>33</v>
      </c>
      <c r="C45" s="29" t="s">
        <v>223</v>
      </c>
      <c r="D45" s="27">
        <v>1946</v>
      </c>
      <c r="E45" s="38" t="s">
        <v>20</v>
      </c>
      <c r="F45" s="55" t="s">
        <v>16</v>
      </c>
      <c r="G45" s="28" t="s">
        <v>439</v>
      </c>
      <c r="H45" s="39"/>
      <c r="I45" s="30" t="str">
        <f t="shared" si="1"/>
        <v>M60</v>
      </c>
      <c r="J45" s="16">
        <v>12</v>
      </c>
      <c r="N45" s="20"/>
      <c r="Q45" s="17">
        <v>2362</v>
      </c>
    </row>
    <row r="46" spans="1:17" s="17" customFormat="1" ht="12.75" customHeight="1">
      <c r="A46" s="15">
        <v>39</v>
      </c>
      <c r="B46" s="26">
        <v>32</v>
      </c>
      <c r="C46" s="29" t="s">
        <v>222</v>
      </c>
      <c r="D46" s="27">
        <v>1935</v>
      </c>
      <c r="E46" s="38" t="s">
        <v>20</v>
      </c>
      <c r="F46" s="55" t="s">
        <v>16</v>
      </c>
      <c r="G46" s="28" t="s">
        <v>456</v>
      </c>
      <c r="H46" s="39"/>
      <c r="I46" s="30" t="str">
        <f t="shared" si="1"/>
        <v>M75</v>
      </c>
      <c r="J46" s="16">
        <v>8</v>
      </c>
      <c r="N46" s="20"/>
      <c r="Q46" s="17">
        <v>2485</v>
      </c>
    </row>
    <row r="47" spans="1:17" s="17" customFormat="1" ht="12.75" customHeight="1">
      <c r="A47" s="15">
        <v>40</v>
      </c>
      <c r="B47" s="26">
        <v>20</v>
      </c>
      <c r="C47" s="29" t="s">
        <v>61</v>
      </c>
      <c r="D47" s="27">
        <v>1934</v>
      </c>
      <c r="E47" s="38" t="s">
        <v>212</v>
      </c>
      <c r="F47" s="55"/>
      <c r="G47" s="28" t="s">
        <v>521</v>
      </c>
      <c r="H47" s="39"/>
      <c r="I47" s="30" t="str">
        <f t="shared" si="1"/>
        <v>M75</v>
      </c>
      <c r="J47" s="16">
        <v>9</v>
      </c>
      <c r="N47" s="20"/>
      <c r="Q47" s="17">
        <v>3012</v>
      </c>
    </row>
    <row r="48" spans="1:17" s="17" customFormat="1" ht="12.75" customHeight="1">
      <c r="A48" s="15">
        <v>41</v>
      </c>
      <c r="B48" s="26">
        <v>52</v>
      </c>
      <c r="C48" s="29" t="s">
        <v>311</v>
      </c>
      <c r="D48" s="27">
        <v>1940</v>
      </c>
      <c r="E48" s="38" t="s">
        <v>20</v>
      </c>
      <c r="F48" s="55" t="s">
        <v>312</v>
      </c>
      <c r="G48" s="28" t="s">
        <v>564</v>
      </c>
      <c r="H48" s="39"/>
      <c r="I48" s="30" t="str">
        <f t="shared" si="1"/>
        <v>M75</v>
      </c>
      <c r="J48" s="16">
        <v>10</v>
      </c>
      <c r="N48" s="20"/>
      <c r="Q48" s="17">
        <v>3798</v>
      </c>
    </row>
    <row r="49" spans="1:17" s="17" customFormat="1" ht="12.75" customHeight="1">
      <c r="A49" s="15">
        <v>42</v>
      </c>
      <c r="B49" s="26">
        <v>23</v>
      </c>
      <c r="C49" s="29" t="s">
        <v>214</v>
      </c>
      <c r="D49" s="27">
        <v>1953</v>
      </c>
      <c r="E49" s="38" t="s">
        <v>20</v>
      </c>
      <c r="F49" s="55" t="s">
        <v>19</v>
      </c>
      <c r="G49" s="28" t="s">
        <v>567</v>
      </c>
      <c r="H49" s="39"/>
      <c r="I49" s="30" t="str">
        <f t="shared" si="1"/>
        <v>M60</v>
      </c>
      <c r="J49" s="16">
        <v>13</v>
      </c>
      <c r="N49" s="18"/>
      <c r="Q49" s="17">
        <v>4198</v>
      </c>
    </row>
  </sheetData>
  <sheetProtection selectLockedCells="1"/>
  <autoFilter ref="A6:J49"/>
  <mergeCells count="14">
    <mergeCell ref="D6:D7"/>
    <mergeCell ref="E6:E7"/>
    <mergeCell ref="F6:F7"/>
    <mergeCell ref="G6:G7"/>
    <mergeCell ref="A1:J2"/>
    <mergeCell ref="J6:J7"/>
    <mergeCell ref="A6:A7"/>
    <mergeCell ref="B6:B7"/>
    <mergeCell ref="C6:C7"/>
    <mergeCell ref="H6:H7"/>
    <mergeCell ref="I6:I7"/>
    <mergeCell ref="A3:J3"/>
    <mergeCell ref="A4:J4"/>
    <mergeCell ref="A5:J5"/>
  </mergeCells>
  <conditionalFormatting sqref="C8:C9 C12:C49">
    <cfRule type="expression" priority="2" dxfId="0" stopIfTrue="1">
      <formula>B8=""</formula>
    </cfRule>
  </conditionalFormatting>
  <conditionalFormatting sqref="C10:C11">
    <cfRule type="expression" priority="1" dxfId="0" stopIfTrue="1">
      <formula>B10=""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Q33"/>
  <sheetViews>
    <sheetView zoomScalePageLayoutView="0" workbookViewId="0" topLeftCell="A1">
      <selection activeCell="O4" sqref="O4"/>
    </sheetView>
  </sheetViews>
  <sheetFormatPr defaultColWidth="9.00390625" defaultRowHeight="12.75" customHeight="1"/>
  <cols>
    <col min="1" max="1" width="4.25390625" style="3" customWidth="1"/>
    <col min="2" max="2" width="4.875" style="36" customWidth="1"/>
    <col min="3" max="3" width="19.75390625" style="1" customWidth="1"/>
    <col min="4" max="4" width="4.375" style="8" customWidth="1"/>
    <col min="5" max="5" width="13.75390625" style="9" customWidth="1"/>
    <col min="6" max="6" width="15.875" style="5" customWidth="1"/>
    <col min="7" max="7" width="6.25390625" style="32" customWidth="1"/>
    <col min="8" max="8" width="4.125" style="10" customWidth="1"/>
    <col min="9" max="9" width="4.00390625" style="31" customWidth="1"/>
    <col min="10" max="10" width="4.375" style="31" customWidth="1"/>
    <col min="11" max="16384" width="9.125" style="2" customWidth="1"/>
  </cols>
  <sheetData>
    <row r="1" spans="1:10" ht="40.5" customHeight="1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0.5" customHeight="1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ht="18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7.25" customHeight="1">
      <c r="A4" s="87" t="s">
        <v>3</v>
      </c>
      <c r="B4" s="87"/>
      <c r="C4" s="87"/>
      <c r="D4" s="87"/>
      <c r="E4" s="87"/>
      <c r="F4" s="87"/>
      <c r="G4" s="87"/>
      <c r="H4" s="87"/>
      <c r="I4" s="87"/>
      <c r="J4" s="87"/>
    </row>
    <row r="5" spans="1:11" s="4" customFormat="1" ht="13.5" customHeight="1">
      <c r="A5" s="76" t="s">
        <v>113</v>
      </c>
      <c r="B5" s="76"/>
      <c r="C5" s="76"/>
      <c r="D5" s="76"/>
      <c r="E5" s="76"/>
      <c r="F5" s="76"/>
      <c r="G5" s="76"/>
      <c r="H5" s="76"/>
      <c r="I5" s="76"/>
      <c r="J5" s="76"/>
      <c r="K5" s="37"/>
    </row>
    <row r="6" spans="1:10" s="6" customFormat="1" ht="7.5" customHeight="1">
      <c r="A6" s="79" t="s">
        <v>6</v>
      </c>
      <c r="B6" s="79" t="s">
        <v>21</v>
      </c>
      <c r="C6" s="79" t="s">
        <v>22</v>
      </c>
      <c r="D6" s="81" t="s">
        <v>23</v>
      </c>
      <c r="E6" s="81" t="s">
        <v>24</v>
      </c>
      <c r="F6" s="81" t="s">
        <v>9</v>
      </c>
      <c r="G6" s="83" t="s">
        <v>10</v>
      </c>
      <c r="H6" s="85" t="s">
        <v>7</v>
      </c>
      <c r="I6" s="85" t="s">
        <v>11</v>
      </c>
      <c r="J6" s="85" t="s">
        <v>12</v>
      </c>
    </row>
    <row r="7" spans="1:10" s="6" customFormat="1" ht="7.5" customHeight="1">
      <c r="A7" s="80"/>
      <c r="B7" s="80"/>
      <c r="C7" s="80"/>
      <c r="D7" s="82"/>
      <c r="E7" s="82"/>
      <c r="F7" s="82"/>
      <c r="G7" s="84"/>
      <c r="H7" s="86"/>
      <c r="I7" s="86"/>
      <c r="J7" s="86"/>
    </row>
    <row r="8" spans="1:17" s="7" customFormat="1" ht="12.75" customHeight="1">
      <c r="A8" s="40">
        <v>1</v>
      </c>
      <c r="B8" s="41">
        <v>36</v>
      </c>
      <c r="C8" s="42" t="s">
        <v>227</v>
      </c>
      <c r="D8" s="43">
        <v>1989</v>
      </c>
      <c r="E8" s="57" t="s">
        <v>20</v>
      </c>
      <c r="F8" s="57" t="s">
        <v>37</v>
      </c>
      <c r="G8" s="44" t="s">
        <v>363</v>
      </c>
      <c r="H8" s="45"/>
      <c r="I8" s="46">
        <f aca="true" t="shared" si="0" ref="I8:I25">IF(AND(D8&gt;=1900,D8&lt;=1945),"Ж70",IF(AND(D8&gt;=1946,D8&lt;=1950),"Ж65",IF(AND(D8&gt;=1951,D8&lt;=1960),"Ж55","")))</f>
      </c>
      <c r="J8" s="47"/>
      <c r="Q8" s="7">
        <v>1263</v>
      </c>
    </row>
    <row r="9" spans="1:17" s="7" customFormat="1" ht="12.75" customHeight="1">
      <c r="A9" s="40">
        <v>2</v>
      </c>
      <c r="B9" s="41">
        <v>50</v>
      </c>
      <c r="C9" s="42" t="s">
        <v>308</v>
      </c>
      <c r="D9" s="43">
        <v>1975</v>
      </c>
      <c r="E9" s="57" t="s">
        <v>20</v>
      </c>
      <c r="F9" s="57" t="s">
        <v>309</v>
      </c>
      <c r="G9" s="44" t="s">
        <v>367</v>
      </c>
      <c r="H9" s="45"/>
      <c r="I9" s="46">
        <f t="shared" si="0"/>
      </c>
      <c r="J9" s="47"/>
      <c r="Q9" s="7">
        <v>1329</v>
      </c>
    </row>
    <row r="10" spans="1:17" s="7" customFormat="1" ht="12.75" customHeight="1">
      <c r="A10" s="40">
        <v>3</v>
      </c>
      <c r="B10" s="41">
        <v>18</v>
      </c>
      <c r="C10" s="42" t="s">
        <v>67</v>
      </c>
      <c r="D10" s="43">
        <v>1959</v>
      </c>
      <c r="E10" s="57" t="s">
        <v>20</v>
      </c>
      <c r="F10" s="57" t="s">
        <v>14</v>
      </c>
      <c r="G10" s="44" t="s">
        <v>368</v>
      </c>
      <c r="H10" s="45"/>
      <c r="I10" s="46" t="str">
        <f t="shared" si="0"/>
        <v>Ж55</v>
      </c>
      <c r="J10" s="47">
        <v>1</v>
      </c>
      <c r="Q10" s="7">
        <v>1331</v>
      </c>
    </row>
    <row r="11" spans="1:17" s="7" customFormat="1" ht="12.75" customHeight="1">
      <c r="A11" s="40">
        <v>4</v>
      </c>
      <c r="B11" s="41">
        <v>56</v>
      </c>
      <c r="C11" s="42" t="s">
        <v>317</v>
      </c>
      <c r="D11" s="43">
        <v>2003</v>
      </c>
      <c r="E11" s="57" t="s">
        <v>314</v>
      </c>
      <c r="F11" s="57" t="s">
        <v>315</v>
      </c>
      <c r="G11" s="44" t="s">
        <v>372</v>
      </c>
      <c r="H11" s="45"/>
      <c r="I11" s="46">
        <f t="shared" si="0"/>
      </c>
      <c r="J11" s="47"/>
      <c r="Q11" s="7">
        <v>1352</v>
      </c>
    </row>
    <row r="12" spans="1:17" s="7" customFormat="1" ht="12.75" customHeight="1">
      <c r="A12" s="40">
        <v>5</v>
      </c>
      <c r="B12" s="41">
        <v>54</v>
      </c>
      <c r="C12" s="42" t="s">
        <v>313</v>
      </c>
      <c r="D12" s="43">
        <v>2002</v>
      </c>
      <c r="E12" s="57" t="s">
        <v>314</v>
      </c>
      <c r="F12" s="57" t="s">
        <v>315</v>
      </c>
      <c r="G12" s="44" t="s">
        <v>96</v>
      </c>
      <c r="H12" s="45"/>
      <c r="I12" s="46">
        <f t="shared" si="0"/>
      </c>
      <c r="J12" s="47"/>
      <c r="Q12" s="7">
        <v>1353</v>
      </c>
    </row>
    <row r="13" spans="1:17" s="7" customFormat="1" ht="12.75" customHeight="1">
      <c r="A13" s="40">
        <v>6</v>
      </c>
      <c r="B13" s="41">
        <v>24</v>
      </c>
      <c r="C13" s="42" t="s">
        <v>220</v>
      </c>
      <c r="D13" s="43">
        <v>1997</v>
      </c>
      <c r="E13" s="57" t="s">
        <v>20</v>
      </c>
      <c r="F13" s="57"/>
      <c r="G13" s="44" t="s">
        <v>378</v>
      </c>
      <c r="H13" s="45"/>
      <c r="I13" s="46">
        <f t="shared" si="0"/>
      </c>
      <c r="J13" s="47"/>
      <c r="Q13" s="7">
        <v>1490</v>
      </c>
    </row>
    <row r="14" spans="1:17" s="7" customFormat="1" ht="12.75" customHeight="1">
      <c r="A14" s="40">
        <v>7</v>
      </c>
      <c r="B14" s="41">
        <v>3</v>
      </c>
      <c r="C14" s="42" t="s">
        <v>39</v>
      </c>
      <c r="D14" s="43">
        <v>1951</v>
      </c>
      <c r="E14" s="57" t="s">
        <v>20</v>
      </c>
      <c r="F14" s="57" t="s">
        <v>13</v>
      </c>
      <c r="G14" s="44" t="s">
        <v>379</v>
      </c>
      <c r="H14" s="45"/>
      <c r="I14" s="46" t="str">
        <f t="shared" si="0"/>
        <v>Ж55</v>
      </c>
      <c r="J14" s="47">
        <v>2</v>
      </c>
      <c r="Q14" s="7">
        <v>1492</v>
      </c>
    </row>
    <row r="15" spans="1:17" s="7" customFormat="1" ht="12.75" customHeight="1">
      <c r="A15" s="40">
        <v>8</v>
      </c>
      <c r="B15" s="41">
        <v>26</v>
      </c>
      <c r="C15" s="42" t="s">
        <v>219</v>
      </c>
      <c r="D15" s="43">
        <v>1977</v>
      </c>
      <c r="E15" s="57" t="s">
        <v>198</v>
      </c>
      <c r="F15" s="57"/>
      <c r="G15" s="44" t="s">
        <v>380</v>
      </c>
      <c r="H15" s="45"/>
      <c r="I15" s="46">
        <f t="shared" si="0"/>
      </c>
      <c r="J15" s="47"/>
      <c r="Q15" s="7">
        <v>1500</v>
      </c>
    </row>
    <row r="16" spans="1:17" s="7" customFormat="1" ht="12.75" customHeight="1">
      <c r="A16" s="40">
        <v>9</v>
      </c>
      <c r="B16" s="41">
        <v>13</v>
      </c>
      <c r="C16" s="42" t="s">
        <v>60</v>
      </c>
      <c r="D16" s="43">
        <v>1949</v>
      </c>
      <c r="E16" s="57" t="s">
        <v>152</v>
      </c>
      <c r="F16" s="57" t="s">
        <v>16</v>
      </c>
      <c r="G16" s="44" t="s">
        <v>383</v>
      </c>
      <c r="H16" s="45"/>
      <c r="I16" s="46" t="str">
        <f t="shared" si="0"/>
        <v>Ж65</v>
      </c>
      <c r="J16" s="47">
        <v>1</v>
      </c>
      <c r="Q16" s="7">
        <v>1537</v>
      </c>
    </row>
    <row r="17" spans="1:17" s="7" customFormat="1" ht="12.75" customHeight="1">
      <c r="A17" s="40">
        <v>10</v>
      </c>
      <c r="B17" s="41">
        <v>55</v>
      </c>
      <c r="C17" s="42" t="s">
        <v>316</v>
      </c>
      <c r="D17" s="43">
        <v>2003</v>
      </c>
      <c r="E17" s="57" t="s">
        <v>314</v>
      </c>
      <c r="F17" s="57" t="s">
        <v>315</v>
      </c>
      <c r="G17" s="44" t="s">
        <v>388</v>
      </c>
      <c r="H17" s="45"/>
      <c r="I17" s="46">
        <f t="shared" si="0"/>
      </c>
      <c r="J17" s="47"/>
      <c r="Q17" s="7">
        <v>1617</v>
      </c>
    </row>
    <row r="18" spans="1:17" s="7" customFormat="1" ht="12.75" customHeight="1">
      <c r="A18" s="40">
        <v>11</v>
      </c>
      <c r="B18" s="41">
        <v>12</v>
      </c>
      <c r="C18" s="42" t="s">
        <v>56</v>
      </c>
      <c r="D18" s="43">
        <v>1958</v>
      </c>
      <c r="E18" s="57" t="s">
        <v>20</v>
      </c>
      <c r="F18" s="57" t="s">
        <v>13</v>
      </c>
      <c r="G18" s="44" t="s">
        <v>391</v>
      </c>
      <c r="H18" s="45"/>
      <c r="I18" s="46" t="str">
        <f t="shared" si="0"/>
        <v>Ж55</v>
      </c>
      <c r="J18" s="47">
        <v>3</v>
      </c>
      <c r="Q18" s="7">
        <v>1676</v>
      </c>
    </row>
    <row r="19" spans="1:17" s="7" customFormat="1" ht="12.75" customHeight="1">
      <c r="A19" s="40">
        <v>12</v>
      </c>
      <c r="B19" s="41">
        <v>48</v>
      </c>
      <c r="C19" s="42" t="s">
        <v>276</v>
      </c>
      <c r="D19" s="43">
        <v>2001</v>
      </c>
      <c r="E19" s="57" t="s">
        <v>20</v>
      </c>
      <c r="F19" s="57"/>
      <c r="G19" s="44" t="s">
        <v>392</v>
      </c>
      <c r="H19" s="45"/>
      <c r="I19" s="46">
        <f t="shared" si="0"/>
      </c>
      <c r="J19" s="47"/>
      <c r="Q19" s="7">
        <v>1681</v>
      </c>
    </row>
    <row r="20" spans="1:17" s="7" customFormat="1" ht="12.75" customHeight="1">
      <c r="A20" s="40">
        <v>13</v>
      </c>
      <c r="B20" s="41">
        <v>22</v>
      </c>
      <c r="C20" s="42" t="s">
        <v>90</v>
      </c>
      <c r="D20" s="43">
        <v>1956</v>
      </c>
      <c r="E20" s="57" t="s">
        <v>20</v>
      </c>
      <c r="F20" s="57" t="s">
        <v>19</v>
      </c>
      <c r="G20" s="44" t="s">
        <v>393</v>
      </c>
      <c r="H20" s="45"/>
      <c r="I20" s="46" t="str">
        <f t="shared" si="0"/>
        <v>Ж55</v>
      </c>
      <c r="J20" s="47">
        <v>4</v>
      </c>
      <c r="Q20" s="7">
        <v>1694</v>
      </c>
    </row>
    <row r="21" spans="1:17" s="7" customFormat="1" ht="12.75" customHeight="1">
      <c r="A21" s="40">
        <v>14</v>
      </c>
      <c r="B21" s="41">
        <v>5</v>
      </c>
      <c r="C21" s="42" t="s">
        <v>122</v>
      </c>
      <c r="D21" s="43">
        <v>1959</v>
      </c>
      <c r="E21" s="57" t="s">
        <v>20</v>
      </c>
      <c r="F21" s="57" t="s">
        <v>13</v>
      </c>
      <c r="G21" s="44" t="s">
        <v>400</v>
      </c>
      <c r="H21" s="45"/>
      <c r="I21" s="46" t="str">
        <f t="shared" si="0"/>
        <v>Ж55</v>
      </c>
      <c r="J21" s="47">
        <v>5</v>
      </c>
      <c r="Q21" s="7">
        <v>1919</v>
      </c>
    </row>
    <row r="22" spans="1:17" s="7" customFormat="1" ht="12.75" customHeight="1">
      <c r="A22" s="40">
        <v>15</v>
      </c>
      <c r="B22" s="41">
        <v>4</v>
      </c>
      <c r="C22" s="42" t="s">
        <v>121</v>
      </c>
      <c r="D22" s="43">
        <v>1947</v>
      </c>
      <c r="E22" s="57" t="s">
        <v>20</v>
      </c>
      <c r="F22" s="57" t="s">
        <v>13</v>
      </c>
      <c r="G22" s="44" t="s">
        <v>400</v>
      </c>
      <c r="H22" s="45"/>
      <c r="I22" s="46" t="str">
        <f t="shared" si="0"/>
        <v>Ж65</v>
      </c>
      <c r="J22" s="47">
        <v>2</v>
      </c>
      <c r="Q22" s="7">
        <v>1919</v>
      </c>
    </row>
    <row r="23" spans="1:17" s="7" customFormat="1" ht="12.75" customHeight="1">
      <c r="A23" s="40">
        <v>16</v>
      </c>
      <c r="B23" s="41">
        <v>34</v>
      </c>
      <c r="C23" s="42" t="s">
        <v>224</v>
      </c>
      <c r="D23" s="43">
        <v>1978</v>
      </c>
      <c r="E23" s="57" t="s">
        <v>20</v>
      </c>
      <c r="F23" s="57"/>
      <c r="G23" s="44" t="s">
        <v>403</v>
      </c>
      <c r="H23" s="45"/>
      <c r="I23" s="46">
        <f t="shared" si="0"/>
      </c>
      <c r="J23" s="47"/>
      <c r="Q23" s="7">
        <v>2032</v>
      </c>
    </row>
    <row r="24" spans="1:17" s="7" customFormat="1" ht="12.75" customHeight="1">
      <c r="A24" s="40">
        <v>17</v>
      </c>
      <c r="B24" s="41">
        <v>57</v>
      </c>
      <c r="C24" s="42" t="s">
        <v>318</v>
      </c>
      <c r="D24" s="43">
        <v>1989</v>
      </c>
      <c r="E24" s="57" t="s">
        <v>20</v>
      </c>
      <c r="F24" s="57"/>
      <c r="G24" s="44" t="s">
        <v>407</v>
      </c>
      <c r="H24" s="45"/>
      <c r="I24" s="46">
        <f t="shared" si="0"/>
      </c>
      <c r="J24" s="47"/>
      <c r="Q24" s="7">
        <v>2133</v>
      </c>
    </row>
    <row r="25" spans="1:17" s="7" customFormat="1" ht="12.75" customHeight="1">
      <c r="A25" s="40">
        <v>18</v>
      </c>
      <c r="B25" s="41">
        <v>43</v>
      </c>
      <c r="C25" s="42" t="s">
        <v>277</v>
      </c>
      <c r="D25" s="43">
        <v>1989</v>
      </c>
      <c r="E25" s="57" t="s">
        <v>20</v>
      </c>
      <c r="F25" s="57"/>
      <c r="G25" s="44" t="s">
        <v>411</v>
      </c>
      <c r="H25" s="45"/>
      <c r="I25" s="46">
        <f t="shared" si="0"/>
      </c>
      <c r="J25" s="47"/>
      <c r="Q25" s="7">
        <v>2160</v>
      </c>
    </row>
    <row r="28" spans="3:6" ht="12.75" customHeight="1">
      <c r="C28" s="1" t="s">
        <v>543</v>
      </c>
      <c r="F28" s="60" t="s">
        <v>544</v>
      </c>
    </row>
    <row r="29" spans="3:6" ht="12.75" customHeight="1">
      <c r="C29" s="9" t="s">
        <v>548</v>
      </c>
      <c r="F29" s="60"/>
    </row>
    <row r="30" ht="12.75" customHeight="1">
      <c r="F30" s="60"/>
    </row>
    <row r="31" ht="12.75" customHeight="1">
      <c r="F31" s="60"/>
    </row>
    <row r="32" spans="3:6" ht="12.75" customHeight="1">
      <c r="C32" s="1" t="s">
        <v>545</v>
      </c>
      <c r="F32" s="60" t="s">
        <v>546</v>
      </c>
    </row>
    <row r="33" ht="12.75" customHeight="1">
      <c r="C33" s="9" t="s">
        <v>547</v>
      </c>
    </row>
  </sheetData>
  <sheetProtection selectLockedCells="1"/>
  <autoFilter ref="A6:J25"/>
  <mergeCells count="14">
    <mergeCell ref="I6:I7"/>
    <mergeCell ref="J6:J7"/>
    <mergeCell ref="A1:J2"/>
    <mergeCell ref="A3:J3"/>
    <mergeCell ref="A4:J4"/>
    <mergeCell ref="A5:J5"/>
    <mergeCell ref="A6:A7"/>
    <mergeCell ref="B6:B7"/>
    <mergeCell ref="G6:G7"/>
    <mergeCell ref="H6:H7"/>
    <mergeCell ref="C6:C7"/>
    <mergeCell ref="D6:D7"/>
    <mergeCell ref="E6:E7"/>
    <mergeCell ref="F6:F7"/>
  </mergeCells>
  <conditionalFormatting sqref="C8:C25">
    <cfRule type="expression" priority="1" dxfId="0" stopIfTrue="1">
      <formula>B8=""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sXXXe</cp:lastModifiedBy>
  <cp:lastPrinted>2015-08-08T10:16:50Z</cp:lastPrinted>
  <dcterms:created xsi:type="dcterms:W3CDTF">2006-06-24T20:50:56Z</dcterms:created>
  <dcterms:modified xsi:type="dcterms:W3CDTF">2015-08-08T10:37:24Z</dcterms:modified>
  <cp:category/>
  <cp:version/>
  <cp:contentType/>
  <cp:contentStatus/>
</cp:coreProperties>
</file>